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J:\PlanEconomy\Secondary data downloads\UK Business\UK Business 2018\"/>
    </mc:Choice>
  </mc:AlternateContent>
  <bookViews>
    <workbookView xWindow="0" yWindow="0" windowWidth="19200" windowHeight="6950" activeTab="1"/>
  </bookViews>
  <sheets>
    <sheet name="Metadata" sheetId="4" r:id="rId1"/>
    <sheet name="Industry" sheetId="1" r:id="rId2"/>
    <sheet name="Size" sheetId="2" r:id="rId3"/>
    <sheet name="Public-Private" sheetId="3" r:id="rId4"/>
  </sheets>
  <calcPr calcId="171027"/>
</workbook>
</file>

<file path=xl/calcChain.xml><?xml version="1.0" encoding="utf-8"?>
<calcChain xmlns="http://schemas.openxmlformats.org/spreadsheetml/2006/main">
  <c r="F10" i="3" l="1"/>
  <c r="G10" i="3"/>
  <c r="H10" i="3"/>
  <c r="F11" i="3"/>
  <c r="G11" i="3"/>
  <c r="H11" i="3"/>
  <c r="F12" i="3"/>
  <c r="G12" i="3"/>
  <c r="H12" i="3"/>
  <c r="F13" i="3"/>
  <c r="G13" i="3"/>
  <c r="H13" i="3"/>
  <c r="F14" i="3"/>
  <c r="G14" i="3"/>
  <c r="H14" i="3"/>
  <c r="F15" i="3"/>
  <c r="G15" i="3"/>
  <c r="H15" i="3"/>
  <c r="F16" i="3"/>
  <c r="G16" i="3"/>
  <c r="H16" i="3"/>
  <c r="F17" i="3"/>
  <c r="G17" i="3"/>
  <c r="H17" i="3"/>
  <c r="F18" i="3"/>
  <c r="G18" i="3"/>
  <c r="H18" i="3"/>
  <c r="F19" i="3"/>
  <c r="G19" i="3"/>
  <c r="H19" i="3"/>
  <c r="F20" i="3"/>
  <c r="G20" i="3"/>
  <c r="H20" i="3"/>
  <c r="F21" i="3"/>
  <c r="G21" i="3"/>
  <c r="H21" i="3"/>
  <c r="F22" i="3"/>
  <c r="G22" i="3"/>
  <c r="H22" i="3"/>
  <c r="F23" i="3"/>
  <c r="G23" i="3"/>
  <c r="H23" i="3"/>
  <c r="F24" i="3"/>
  <c r="G24" i="3"/>
  <c r="H24" i="3"/>
  <c r="F25" i="3"/>
  <c r="G25" i="3"/>
  <c r="H25" i="3"/>
  <c r="F26" i="3"/>
  <c r="G26" i="3"/>
  <c r="H26" i="3"/>
  <c r="F27" i="3"/>
  <c r="G27" i="3"/>
  <c r="H27" i="3"/>
  <c r="F28" i="3"/>
  <c r="G28" i="3"/>
  <c r="H28" i="3"/>
  <c r="G9" i="3"/>
  <c r="H9" i="3"/>
  <c r="F9" i="3"/>
  <c r="H10" i="2"/>
  <c r="I10" i="2"/>
  <c r="J10" i="2"/>
  <c r="K10" i="2"/>
  <c r="L10" i="2"/>
  <c r="H11" i="2"/>
  <c r="I11" i="2"/>
  <c r="J11" i="2"/>
  <c r="K11" i="2"/>
  <c r="L11" i="2"/>
  <c r="H12" i="2"/>
  <c r="I12" i="2"/>
  <c r="J12" i="2"/>
  <c r="K12" i="2"/>
  <c r="L12" i="2"/>
  <c r="H13" i="2"/>
  <c r="I13" i="2"/>
  <c r="J13" i="2"/>
  <c r="K13" i="2"/>
  <c r="L13" i="2"/>
  <c r="H14" i="2"/>
  <c r="I14" i="2"/>
  <c r="J14" i="2"/>
  <c r="K14" i="2"/>
  <c r="L14" i="2"/>
  <c r="H15" i="2"/>
  <c r="I15" i="2"/>
  <c r="J15" i="2"/>
  <c r="K15" i="2"/>
  <c r="L15" i="2"/>
  <c r="H16" i="2"/>
  <c r="I16" i="2"/>
  <c r="J16" i="2"/>
  <c r="K16" i="2"/>
  <c r="L16" i="2"/>
  <c r="H17" i="2"/>
  <c r="I17" i="2"/>
  <c r="J17" i="2"/>
  <c r="K17" i="2"/>
  <c r="L17" i="2"/>
  <c r="H18" i="2"/>
  <c r="I18" i="2"/>
  <c r="J18" i="2"/>
  <c r="K18" i="2"/>
  <c r="L18" i="2"/>
  <c r="H19" i="2"/>
  <c r="I19" i="2"/>
  <c r="J19" i="2"/>
  <c r="K19" i="2"/>
  <c r="L19" i="2"/>
  <c r="H20" i="2"/>
  <c r="I20" i="2"/>
  <c r="J20" i="2"/>
  <c r="K20" i="2"/>
  <c r="L20" i="2"/>
  <c r="H21" i="2"/>
  <c r="I21" i="2"/>
  <c r="J21" i="2"/>
  <c r="K21" i="2"/>
  <c r="L21" i="2"/>
  <c r="H22" i="2"/>
  <c r="I22" i="2"/>
  <c r="J22" i="2"/>
  <c r="K22" i="2"/>
  <c r="L22" i="2"/>
  <c r="H23" i="2"/>
  <c r="I23" i="2"/>
  <c r="J23" i="2"/>
  <c r="K23" i="2"/>
  <c r="L23" i="2"/>
  <c r="H24" i="2"/>
  <c r="I24" i="2"/>
  <c r="J24" i="2"/>
  <c r="K24" i="2"/>
  <c r="L24" i="2"/>
  <c r="H25" i="2"/>
  <c r="I25" i="2"/>
  <c r="J25" i="2"/>
  <c r="K25" i="2"/>
  <c r="L25" i="2"/>
  <c r="H26" i="2"/>
  <c r="I26" i="2"/>
  <c r="J26" i="2"/>
  <c r="K26" i="2"/>
  <c r="L26" i="2"/>
  <c r="H27" i="2"/>
  <c r="I27" i="2"/>
  <c r="J27" i="2"/>
  <c r="K27" i="2"/>
  <c r="L27" i="2"/>
  <c r="H28" i="2"/>
  <c r="I28" i="2"/>
  <c r="J28" i="2"/>
  <c r="K28" i="2"/>
  <c r="L28" i="2"/>
  <c r="I9" i="2"/>
  <c r="J9" i="2"/>
  <c r="K9" i="2"/>
  <c r="L9" i="2"/>
  <c r="H9" i="2"/>
  <c r="T36" i="1"/>
  <c r="U36" i="1"/>
  <c r="T37" i="1"/>
  <c r="U37" i="1"/>
  <c r="T38" i="1"/>
  <c r="U38" i="1"/>
  <c r="T39" i="1"/>
  <c r="U39" i="1"/>
  <c r="T40" i="1"/>
  <c r="U40" i="1"/>
  <c r="T41" i="1"/>
  <c r="U41" i="1"/>
  <c r="T42" i="1"/>
  <c r="U42" i="1"/>
  <c r="T43" i="1"/>
  <c r="U43" i="1"/>
  <c r="T44" i="1"/>
  <c r="U44" i="1"/>
  <c r="T45" i="1"/>
  <c r="U45" i="1"/>
  <c r="T46" i="1"/>
  <c r="U46" i="1"/>
  <c r="T47" i="1"/>
  <c r="U47" i="1"/>
  <c r="T48" i="1"/>
  <c r="U48" i="1"/>
  <c r="T49" i="1"/>
  <c r="U49" i="1"/>
  <c r="T50" i="1"/>
  <c r="U50" i="1"/>
  <c r="T51" i="1"/>
  <c r="U51" i="1"/>
  <c r="T52" i="1"/>
  <c r="U52" i="1"/>
  <c r="T53" i="1"/>
  <c r="U53" i="1"/>
  <c r="T54" i="1"/>
  <c r="U54" i="1"/>
  <c r="T55" i="1"/>
  <c r="U55" i="1"/>
  <c r="T56" i="1"/>
  <c r="U56" i="1"/>
  <c r="T57" i="1"/>
  <c r="U57" i="1"/>
  <c r="S57" i="1"/>
  <c r="R57" i="1"/>
  <c r="Q57" i="1"/>
  <c r="P57" i="1"/>
  <c r="O57" i="1"/>
  <c r="N57" i="1"/>
  <c r="M57" i="1"/>
  <c r="L57" i="1"/>
  <c r="K57" i="1"/>
  <c r="J57" i="1"/>
  <c r="I57" i="1"/>
  <c r="H57" i="1"/>
  <c r="G57" i="1"/>
  <c r="F57" i="1"/>
  <c r="E57" i="1"/>
  <c r="D57" i="1"/>
  <c r="C57" i="1"/>
  <c r="B57" i="1"/>
  <c r="S56" i="1"/>
  <c r="R56" i="1"/>
  <c r="Q56" i="1"/>
  <c r="P56" i="1"/>
  <c r="O56" i="1"/>
  <c r="N56" i="1"/>
  <c r="M56" i="1"/>
  <c r="L56" i="1"/>
  <c r="K56" i="1"/>
  <c r="J56" i="1"/>
  <c r="I56" i="1"/>
  <c r="H56" i="1"/>
  <c r="G56" i="1"/>
  <c r="F56" i="1"/>
  <c r="E56" i="1"/>
  <c r="D56" i="1"/>
  <c r="C56" i="1"/>
  <c r="B56" i="1"/>
  <c r="S55" i="1"/>
  <c r="R55" i="1"/>
  <c r="Q55" i="1"/>
  <c r="P55" i="1"/>
  <c r="O55" i="1"/>
  <c r="N55" i="1"/>
  <c r="M55" i="1"/>
  <c r="L55" i="1"/>
  <c r="K55" i="1"/>
  <c r="J55" i="1"/>
  <c r="I55" i="1"/>
  <c r="H55" i="1"/>
  <c r="G55" i="1"/>
  <c r="F55" i="1"/>
  <c r="E55" i="1"/>
  <c r="D55" i="1"/>
  <c r="C55" i="1"/>
  <c r="B55" i="1"/>
  <c r="S54" i="1"/>
  <c r="R54" i="1"/>
  <c r="Q54" i="1"/>
  <c r="P54" i="1"/>
  <c r="O54" i="1"/>
  <c r="N54" i="1"/>
  <c r="M54" i="1"/>
  <c r="L54" i="1"/>
  <c r="K54" i="1"/>
  <c r="J54" i="1"/>
  <c r="I54" i="1"/>
  <c r="H54" i="1"/>
  <c r="G54" i="1"/>
  <c r="F54" i="1"/>
  <c r="E54" i="1"/>
  <c r="D54" i="1"/>
  <c r="C54" i="1"/>
  <c r="B54" i="1"/>
  <c r="S53" i="1"/>
  <c r="R53" i="1"/>
  <c r="Q53" i="1"/>
  <c r="P53" i="1"/>
  <c r="O53" i="1"/>
  <c r="N53" i="1"/>
  <c r="M53" i="1"/>
  <c r="L53" i="1"/>
  <c r="K53" i="1"/>
  <c r="J53" i="1"/>
  <c r="I53" i="1"/>
  <c r="H53" i="1"/>
  <c r="G53" i="1"/>
  <c r="F53" i="1"/>
  <c r="E53" i="1"/>
  <c r="D53" i="1"/>
  <c r="C53" i="1"/>
  <c r="B53" i="1"/>
  <c r="S52" i="1"/>
  <c r="R52" i="1"/>
  <c r="Q52" i="1"/>
  <c r="P52" i="1"/>
  <c r="O52" i="1"/>
  <c r="N52" i="1"/>
  <c r="M52" i="1"/>
  <c r="L52" i="1"/>
  <c r="K52" i="1"/>
  <c r="J52" i="1"/>
  <c r="I52" i="1"/>
  <c r="H52" i="1"/>
  <c r="G52" i="1"/>
  <c r="F52" i="1"/>
  <c r="E52" i="1"/>
  <c r="D52" i="1"/>
  <c r="C52" i="1"/>
  <c r="B52" i="1"/>
  <c r="S51" i="1"/>
  <c r="R51" i="1"/>
  <c r="Q51" i="1"/>
  <c r="P51" i="1"/>
  <c r="O51" i="1"/>
  <c r="N51" i="1"/>
  <c r="M51" i="1"/>
  <c r="L51" i="1"/>
  <c r="K51" i="1"/>
  <c r="J51" i="1"/>
  <c r="I51" i="1"/>
  <c r="H51" i="1"/>
  <c r="G51" i="1"/>
  <c r="F51" i="1"/>
  <c r="E51" i="1"/>
  <c r="D51" i="1"/>
  <c r="C51" i="1"/>
  <c r="B51" i="1"/>
  <c r="S50" i="1"/>
  <c r="R50" i="1"/>
  <c r="Q50" i="1"/>
  <c r="P50" i="1"/>
  <c r="O50" i="1"/>
  <c r="N50" i="1"/>
  <c r="M50" i="1"/>
  <c r="L50" i="1"/>
  <c r="K50" i="1"/>
  <c r="J50" i="1"/>
  <c r="I50" i="1"/>
  <c r="H50" i="1"/>
  <c r="G50" i="1"/>
  <c r="F50" i="1"/>
  <c r="E50" i="1"/>
  <c r="D50" i="1"/>
  <c r="C50" i="1"/>
  <c r="B50" i="1"/>
  <c r="S49" i="1"/>
  <c r="R49" i="1"/>
  <c r="Q49" i="1"/>
  <c r="P49" i="1"/>
  <c r="O49" i="1"/>
  <c r="N49" i="1"/>
  <c r="M49" i="1"/>
  <c r="L49" i="1"/>
  <c r="K49" i="1"/>
  <c r="J49" i="1"/>
  <c r="I49" i="1"/>
  <c r="H49" i="1"/>
  <c r="G49" i="1"/>
  <c r="F49" i="1"/>
  <c r="E49" i="1"/>
  <c r="D49" i="1"/>
  <c r="C49" i="1"/>
  <c r="B49" i="1"/>
  <c r="S48" i="1"/>
  <c r="R48" i="1"/>
  <c r="Q48" i="1"/>
  <c r="P48" i="1"/>
  <c r="O48" i="1"/>
  <c r="N48" i="1"/>
  <c r="M48" i="1"/>
  <c r="L48" i="1"/>
  <c r="K48" i="1"/>
  <c r="J48" i="1"/>
  <c r="I48" i="1"/>
  <c r="H48" i="1"/>
  <c r="G48" i="1"/>
  <c r="F48" i="1"/>
  <c r="E48" i="1"/>
  <c r="D48" i="1"/>
  <c r="C48" i="1"/>
  <c r="B48" i="1"/>
  <c r="S47" i="1"/>
  <c r="R47" i="1"/>
  <c r="Q47" i="1"/>
  <c r="P47" i="1"/>
  <c r="O47" i="1"/>
  <c r="N47" i="1"/>
  <c r="M47" i="1"/>
  <c r="L47" i="1"/>
  <c r="K47" i="1"/>
  <c r="J47" i="1"/>
  <c r="I47" i="1"/>
  <c r="H47" i="1"/>
  <c r="G47" i="1"/>
  <c r="F47" i="1"/>
  <c r="E47" i="1"/>
  <c r="D47" i="1"/>
  <c r="C47" i="1"/>
  <c r="B47" i="1"/>
  <c r="S46" i="1"/>
  <c r="R46" i="1"/>
  <c r="Q46" i="1"/>
  <c r="P46" i="1"/>
  <c r="O46" i="1"/>
  <c r="N46" i="1"/>
  <c r="M46" i="1"/>
  <c r="L46" i="1"/>
  <c r="K46" i="1"/>
  <c r="J46" i="1"/>
  <c r="I46" i="1"/>
  <c r="H46" i="1"/>
  <c r="G46" i="1"/>
  <c r="F46" i="1"/>
  <c r="E46" i="1"/>
  <c r="D46" i="1"/>
  <c r="C46" i="1"/>
  <c r="B46" i="1"/>
  <c r="S45" i="1"/>
  <c r="R45" i="1"/>
  <c r="Q45" i="1"/>
  <c r="P45" i="1"/>
  <c r="O45" i="1"/>
  <c r="N45" i="1"/>
  <c r="M45" i="1"/>
  <c r="L45" i="1"/>
  <c r="K45" i="1"/>
  <c r="J45" i="1"/>
  <c r="I45" i="1"/>
  <c r="H45" i="1"/>
  <c r="G45" i="1"/>
  <c r="F45" i="1"/>
  <c r="E45" i="1"/>
  <c r="D45" i="1"/>
  <c r="C45" i="1"/>
  <c r="B45" i="1"/>
  <c r="S44" i="1"/>
  <c r="R44" i="1"/>
  <c r="Q44" i="1"/>
  <c r="P44" i="1"/>
  <c r="O44" i="1"/>
  <c r="N44" i="1"/>
  <c r="M44" i="1"/>
  <c r="L44" i="1"/>
  <c r="K44" i="1"/>
  <c r="J44" i="1"/>
  <c r="I44" i="1"/>
  <c r="H44" i="1"/>
  <c r="G44" i="1"/>
  <c r="F44" i="1"/>
  <c r="E44" i="1"/>
  <c r="D44" i="1"/>
  <c r="C44" i="1"/>
  <c r="B44" i="1"/>
  <c r="S43" i="1"/>
  <c r="R43" i="1"/>
  <c r="Q43" i="1"/>
  <c r="P43" i="1"/>
  <c r="O43" i="1"/>
  <c r="N43" i="1"/>
  <c r="M43" i="1"/>
  <c r="L43" i="1"/>
  <c r="K43" i="1"/>
  <c r="J43" i="1"/>
  <c r="I43" i="1"/>
  <c r="H43" i="1"/>
  <c r="G43" i="1"/>
  <c r="F43" i="1"/>
  <c r="E43" i="1"/>
  <c r="D43" i="1"/>
  <c r="C43" i="1"/>
  <c r="B43" i="1"/>
  <c r="S42" i="1"/>
  <c r="R42" i="1"/>
  <c r="Q42" i="1"/>
  <c r="P42" i="1"/>
  <c r="O42" i="1"/>
  <c r="N42" i="1"/>
  <c r="M42" i="1"/>
  <c r="L42" i="1"/>
  <c r="K42" i="1"/>
  <c r="J42" i="1"/>
  <c r="I42" i="1"/>
  <c r="H42" i="1"/>
  <c r="G42" i="1"/>
  <c r="F42" i="1"/>
  <c r="E42" i="1"/>
  <c r="D42" i="1"/>
  <c r="C42" i="1"/>
  <c r="B42" i="1"/>
  <c r="S41" i="1"/>
  <c r="R41" i="1"/>
  <c r="Q41" i="1"/>
  <c r="P41" i="1"/>
  <c r="O41" i="1"/>
  <c r="N41" i="1"/>
  <c r="M41" i="1"/>
  <c r="L41" i="1"/>
  <c r="K41" i="1"/>
  <c r="J41" i="1"/>
  <c r="I41" i="1"/>
  <c r="H41" i="1"/>
  <c r="G41" i="1"/>
  <c r="F41" i="1"/>
  <c r="E41" i="1"/>
  <c r="D41" i="1"/>
  <c r="C41" i="1"/>
  <c r="B41" i="1"/>
  <c r="S40" i="1"/>
  <c r="R40" i="1"/>
  <c r="Q40" i="1"/>
  <c r="P40" i="1"/>
  <c r="O40" i="1"/>
  <c r="N40" i="1"/>
  <c r="M40" i="1"/>
  <c r="L40" i="1"/>
  <c r="K40" i="1"/>
  <c r="J40" i="1"/>
  <c r="I40" i="1"/>
  <c r="H40" i="1"/>
  <c r="G40" i="1"/>
  <c r="F40" i="1"/>
  <c r="E40" i="1"/>
  <c r="D40" i="1"/>
  <c r="C40" i="1"/>
  <c r="B40" i="1"/>
  <c r="S39" i="1"/>
  <c r="R39" i="1"/>
  <c r="Q39" i="1"/>
  <c r="P39" i="1"/>
  <c r="O39" i="1"/>
  <c r="N39" i="1"/>
  <c r="M39" i="1"/>
  <c r="L39" i="1"/>
  <c r="K39" i="1"/>
  <c r="J39" i="1"/>
  <c r="I39" i="1"/>
  <c r="H39" i="1"/>
  <c r="G39" i="1"/>
  <c r="F39" i="1"/>
  <c r="E39" i="1"/>
  <c r="D39" i="1"/>
  <c r="C39" i="1"/>
  <c r="B39" i="1"/>
  <c r="S38" i="1"/>
  <c r="R38" i="1"/>
  <c r="Q38" i="1"/>
  <c r="P38" i="1"/>
  <c r="O38" i="1"/>
  <c r="N38" i="1"/>
  <c r="M38" i="1"/>
  <c r="L38" i="1"/>
  <c r="K38" i="1"/>
  <c r="J38" i="1"/>
  <c r="I38" i="1"/>
  <c r="H38" i="1"/>
  <c r="G38" i="1"/>
  <c r="F38" i="1"/>
  <c r="E38" i="1"/>
  <c r="D38" i="1"/>
  <c r="C38" i="1"/>
  <c r="B38" i="1"/>
  <c r="S37" i="1"/>
  <c r="R37" i="1"/>
  <c r="Q37" i="1"/>
  <c r="P37" i="1"/>
  <c r="O37" i="1"/>
  <c r="N37" i="1"/>
  <c r="M37" i="1"/>
  <c r="L37" i="1"/>
  <c r="K37" i="1"/>
  <c r="J37" i="1"/>
  <c r="I37" i="1"/>
  <c r="H37" i="1"/>
  <c r="G37" i="1"/>
  <c r="F37" i="1"/>
  <c r="E37" i="1"/>
  <c r="D37" i="1"/>
  <c r="C37" i="1"/>
  <c r="B37" i="1"/>
  <c r="S36" i="1"/>
  <c r="R36" i="1"/>
  <c r="Q36" i="1"/>
  <c r="P36" i="1"/>
  <c r="O36" i="1"/>
  <c r="N36" i="1"/>
  <c r="M36" i="1"/>
  <c r="L36" i="1"/>
  <c r="K36" i="1"/>
  <c r="J36" i="1"/>
  <c r="I36" i="1"/>
  <c r="H36" i="1"/>
  <c r="G36" i="1"/>
  <c r="F36" i="1"/>
  <c r="E36" i="1"/>
  <c r="D36" i="1"/>
  <c r="C36" i="1"/>
  <c r="B36" i="1"/>
</calcChain>
</file>

<file path=xl/sharedStrings.xml><?xml version="1.0" encoding="utf-8"?>
<sst xmlns="http://schemas.openxmlformats.org/spreadsheetml/2006/main" count="205" uniqueCount="90">
  <si>
    <t>UK Business Counts - local units by industry and employment size band</t>
  </si>
  <si>
    <t>ONS Crown Copyright Reserved [from Nomis on 3 October 2018]</t>
  </si>
  <si>
    <t>date</t>
  </si>
  <si>
    <t>employment sizeband</t>
  </si>
  <si>
    <t>Total</t>
  </si>
  <si>
    <t>legal status</t>
  </si>
  <si>
    <t>Industry</t>
  </si>
  <si>
    <t>A : Agriculture, forestry and fishing</t>
  </si>
  <si>
    <t>B : Mining and quarrying</t>
  </si>
  <si>
    <t>C : Manufacturing</t>
  </si>
  <si>
    <t>D : Electricity, gas, steam and air conditioning supply</t>
  </si>
  <si>
    <t>E : Water supply; sewerage, waste management and remediation activities</t>
  </si>
  <si>
    <t>F : Construction</t>
  </si>
  <si>
    <t>G : Wholesale and retail trade; repair of motor vehicles and motorcycles</t>
  </si>
  <si>
    <t>H : Transportation and storage</t>
  </si>
  <si>
    <t>I : Accommodation and food service activities</t>
  </si>
  <si>
    <t>J : Information and communication</t>
  </si>
  <si>
    <t>K : Financial and insurance activities</t>
  </si>
  <si>
    <t>L : Real estate activities</t>
  </si>
  <si>
    <t>M : Professional, scientific and technical activities</t>
  </si>
  <si>
    <t>N : Administrative and support service activities</t>
  </si>
  <si>
    <t>O : Public administration and defence; compulsory social security</t>
  </si>
  <si>
    <t>P : Education</t>
  </si>
  <si>
    <t>Q : Human health and social work activities</t>
  </si>
  <si>
    <t>R : Arts, entertainment and recreation</t>
  </si>
  <si>
    <t>S : Other service activities</t>
  </si>
  <si>
    <t>T : Activities of households as employers;undifferentiated goods-and services-producing activities of households for own use</t>
  </si>
  <si>
    <t>U : Activities of extraterritorial organisations and bodies</t>
  </si>
  <si>
    <t>Column Total</t>
  </si>
  <si>
    <t>All figures are rounded to avoid disclosure. Values may be rounded down to zero and so all zeros are not necessarily true zeros. Totals across tables may differ by minor amounts due to the disclosure methods used. Furthermore, figures may differ by small amounts from those published in ONS outputs due to the application of a different rounding methodology.</t>
  </si>
  <si>
    <t>In 2015, ONS extended the coverage of businesses to include a population of solely PAYE based businesses that were previously excluded because of the risk of duplication. In total, in 2015, 105,000 businesses have been added.Improvements in matching of administrative data and research into those units excluded has indicated that the risk of duplication is very small. The addition of these businesses brings the publication in line with Business Demography and the BIS Business Population Estimates, both of which include these businesses. For more information, see http://www.nomisweb.co.uk/articles/news/files/UKBusinessCoverage.pdf.</t>
  </si>
  <si>
    <t>Bournemouth</t>
  </si>
  <si>
    <t>Dorset</t>
  </si>
  <si>
    <t>Poole</t>
  </si>
  <si>
    <t>Christchurch</t>
  </si>
  <si>
    <t>East Dorset</t>
  </si>
  <si>
    <t>North Dorset</t>
  </si>
  <si>
    <t>Purbeck</t>
  </si>
  <si>
    <t>West Dorset</t>
  </si>
  <si>
    <t>Weymouth and Portland</t>
  </si>
  <si>
    <t>Dorset LEP</t>
  </si>
  <si>
    <t>England</t>
  </si>
  <si>
    <t>England and Wales</t>
  </si>
  <si>
    <t>Great Britain</t>
  </si>
  <si>
    <t>United Kingdom</t>
  </si>
  <si>
    <t>South East</t>
  </si>
  <si>
    <t>South West</t>
  </si>
  <si>
    <t>Eastern Dorset</t>
  </si>
  <si>
    <t>Western Dorset</t>
  </si>
  <si>
    <t>Bmth, Xch &amp; Poole</t>
  </si>
  <si>
    <t>Dorset Council</t>
  </si>
  <si>
    <t>Large (250+)</t>
  </si>
  <si>
    <t>Medium-sized (50 to 249)</t>
  </si>
  <si>
    <t>Small (10 to 49)</t>
  </si>
  <si>
    <t>Micro (0 to 9)</t>
  </si>
  <si>
    <t>Area</t>
  </si>
  <si>
    <t>industry</t>
  </si>
  <si>
    <t>Public sector total</t>
  </si>
  <si>
    <t>Private sector total</t>
  </si>
  <si>
    <t>Contributor</t>
  </si>
  <si>
    <t>Coverage</t>
  </si>
  <si>
    <t>Creator</t>
  </si>
  <si>
    <t>ONS</t>
  </si>
  <si>
    <t>Date</t>
  </si>
  <si>
    <t>Description</t>
  </si>
  <si>
    <t>Business sector data</t>
  </si>
  <si>
    <t>VAT and/or PAYE registered businesses only</t>
  </si>
  <si>
    <t>Format</t>
  </si>
  <si>
    <t>Data provided in .XLS format</t>
  </si>
  <si>
    <t>Identifier</t>
  </si>
  <si>
    <t>Language</t>
  </si>
  <si>
    <t>English</t>
  </si>
  <si>
    <t>Publisher</t>
  </si>
  <si>
    <t>Rights</t>
  </si>
  <si>
    <t>Relation</t>
  </si>
  <si>
    <t>Source</t>
  </si>
  <si>
    <t>UK Business: Activity, Size and Location (2017), ONS</t>
  </si>
  <si>
    <t>Subject</t>
  </si>
  <si>
    <t>Sector, size and location of PAYE and/or VAT registered businesses</t>
  </si>
  <si>
    <t>Title</t>
  </si>
  <si>
    <t>Type</t>
  </si>
  <si>
    <t>Dataset</t>
  </si>
  <si>
    <t>Meta Data Conforming to the fifteen element Dublin Core Meta Data Initiative</t>
  </si>
  <si>
    <t>http://dublincore.org/documents/dces/</t>
  </si>
  <si>
    <t>Any additional notes:</t>
  </si>
  <si>
    <t>An extract compiled from the Inter Departmental Business Register (IDBR) recording the number of Local Units that were live at a reference date in March, broken down by employment size band, detailed industry (5 digit SIC2007) and legal status. Local Units are individual sites that belong to an Enterprise.</t>
  </si>
  <si>
    <t>Next release date:</t>
  </si>
  <si>
    <t>James Roberts</t>
  </si>
  <si>
    <t>Spatial Data: Temporal: 2018</t>
  </si>
  <si>
    <t>UK Business: Activity, Size and Location (2018), 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</si>
</sst>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7" formatCode="0.0%"/>
    <numFmt numFmtId="169" formatCode="0.0"/>
  </numFmts>
  <fonts count="16" x14ac:knownFonts="1">
    <font>
      <sz val="11"/>
      <color indexed="8"/>
      <name val="Calibri"/>
      <family val="2"/>
      <scheme val="minor"/>
    </font>
    <font>
      <sz val="11"/>
      <color theme="1"/>
      <name val="Calibri"/>
      <family val="2"/>
      <scheme val="minor"/>
    </font>
    <font>
      <sz val="10"/>
      <name val="arial"/>
    </font>
    <font>
      <b/>
      <sz val="12"/>
      <name val="arial"/>
    </font>
    <font>
      <sz val="10"/>
      <name val="arial"/>
    </font>
    <font>
      <sz val="10"/>
      <name val="arial"/>
    </font>
    <font>
      <b/>
      <sz val="10"/>
      <name val="arial"/>
    </font>
    <font>
      <b/>
      <sz val="10"/>
      <name val="arial"/>
    </font>
    <font>
      <sz val="10"/>
      <name val="arial"/>
    </font>
    <font>
      <sz val="10"/>
      <name val="arial"/>
    </font>
    <font>
      <b/>
      <sz val="10"/>
      <name val="arial"/>
    </font>
    <font>
      <sz val="10"/>
      <name val="arial"/>
    </font>
    <font>
      <sz val="11"/>
      <color indexed="8"/>
      <name val="Calibri"/>
      <family val="2"/>
      <scheme val="minor"/>
    </font>
    <font>
      <b/>
      <sz val="10"/>
      <name val="Arial"/>
      <family val="2"/>
    </font>
    <font>
      <sz val="10"/>
      <name val="Arial"/>
      <family val="2"/>
    </font>
    <font>
      <b/>
      <sz val="12"/>
      <name val="Arial"/>
      <family val="2"/>
    </font>
  </fonts>
  <fills count="2">
    <fill>
      <patternFill patternType="none"/>
    </fill>
    <fill>
      <patternFill patternType="gray125"/>
    </fill>
  </fills>
  <borders count="1">
    <border>
      <left/>
      <right/>
      <top/>
      <bottom/>
      <diagonal/>
    </border>
  </borders>
  <cellStyleXfs count="4">
    <xf numFmtId="0" fontId="0" fillId="0" borderId="0"/>
    <xf numFmtId="9" fontId="12" fillId="0" borderId="0" applyFont="0" applyFill="0" applyBorder="0" applyAlignment="0" applyProtection="0"/>
    <xf numFmtId="0" fontId="14" fillId="0" borderId="0"/>
    <xf numFmtId="0" fontId="1" fillId="0" borderId="0"/>
  </cellStyleXfs>
  <cellXfs count="29">
    <xf numFmtId="0" fontId="0" fillId="0" borderId="0" xfId="0"/>
    <xf numFmtId="0" fontId="2" fillId="0" borderId="0" xfId="0" applyFont="1"/>
    <xf numFmtId="0" fontId="3" fillId="0" borderId="0" xfId="0" applyFont="1" applyAlignment="1">
      <alignment horizontal="left" vertical="center"/>
    </xf>
    <xf numFmtId="0" fontId="4" fillId="0" borderId="0" xfId="0" applyFont="1"/>
    <xf numFmtId="0" fontId="5" fillId="0" borderId="0" xfId="0" applyFont="1" applyAlignment="1">
      <alignment horizontal="left" vertical="top"/>
    </xf>
    <xf numFmtId="0" fontId="6"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NumberFormat="1" applyFont="1" applyAlignment="1">
      <alignment horizontal="left" vertical="top"/>
    </xf>
    <xf numFmtId="3" fontId="9" fillId="0" borderId="0" xfId="0" applyNumberFormat="1" applyFont="1" applyAlignment="1">
      <alignment horizontal="right" vertical="top"/>
    </xf>
    <xf numFmtId="3" fontId="10" fillId="0" borderId="0" xfId="0" applyNumberFormat="1" applyFont="1" applyAlignment="1">
      <alignment horizontal="right" vertical="center"/>
    </xf>
    <xf numFmtId="0" fontId="11" fillId="0" borderId="0" xfId="0" applyFont="1"/>
    <xf numFmtId="0" fontId="13" fillId="0" borderId="0" xfId="0" applyFont="1" applyAlignment="1">
      <alignment horizontal="left" vertical="center" wrapText="1"/>
    </xf>
    <xf numFmtId="0" fontId="13" fillId="0" borderId="0" xfId="0" applyFont="1" applyAlignment="1">
      <alignment horizontal="center" vertical="center" wrapText="1"/>
    </xf>
    <xf numFmtId="0" fontId="14" fillId="0" borderId="0" xfId="0" applyNumberFormat="1" applyFont="1" applyAlignment="1">
      <alignment horizontal="left" vertical="top"/>
    </xf>
    <xf numFmtId="167" fontId="14" fillId="0" borderId="0" xfId="1" applyNumberFormat="1" applyFont="1" applyAlignment="1">
      <alignment horizontal="right" vertical="top"/>
    </xf>
    <xf numFmtId="3" fontId="2" fillId="0" borderId="0" xfId="0" applyNumberFormat="1" applyFont="1" applyAlignment="1">
      <alignment horizontal="right" vertical="top"/>
    </xf>
    <xf numFmtId="0" fontId="2" fillId="0" borderId="0" xfId="0" applyNumberFormat="1" applyFont="1" applyAlignment="1">
      <alignment horizontal="left" vertical="top"/>
    </xf>
    <xf numFmtId="0" fontId="6" fillId="0" borderId="0" xfId="0" applyFont="1" applyAlignment="1">
      <alignment horizontal="left" vertical="center" wrapText="1"/>
    </xf>
    <xf numFmtId="0" fontId="2" fillId="0" borderId="0" xfId="0" applyFont="1" applyAlignment="1">
      <alignment horizontal="left" vertical="top"/>
    </xf>
    <xf numFmtId="169" fontId="0" fillId="0" borderId="0" xfId="0" applyNumberFormat="1"/>
    <xf numFmtId="0" fontId="14" fillId="0" borderId="0" xfId="0" applyFont="1"/>
    <xf numFmtId="3" fontId="14" fillId="0" borderId="0" xfId="0" applyNumberFormat="1" applyFont="1" applyAlignment="1">
      <alignment horizontal="right" vertical="top"/>
    </xf>
    <xf numFmtId="0" fontId="14" fillId="0" borderId="0" xfId="0" applyFont="1" applyAlignment="1">
      <alignment horizontal="left" vertical="top"/>
    </xf>
    <xf numFmtId="0" fontId="15" fillId="0" borderId="0" xfId="0" applyFont="1" applyAlignment="1">
      <alignment horizontal="left" vertical="center"/>
    </xf>
    <xf numFmtId="0" fontId="14" fillId="0" borderId="0" xfId="2"/>
    <xf numFmtId="0" fontId="1" fillId="0" borderId="0" xfId="3"/>
    <xf numFmtId="14" fontId="14" fillId="0" borderId="0" xfId="2" applyNumberFormat="1" applyAlignment="1">
      <alignment horizontal="left"/>
    </xf>
    <xf numFmtId="0" fontId="14" fillId="0" borderId="0" xfId="2" applyAlignment="1">
      <alignment horizontal="left"/>
    </xf>
    <xf numFmtId="17" fontId="14" fillId="0" borderId="0" xfId="2" applyNumberFormat="1" applyAlignment="1">
      <alignment horizontal="left"/>
    </xf>
  </cellXfs>
  <cellStyles count="4">
    <cellStyle name="Normal" xfId="0" builtinId="0"/>
    <cellStyle name="Normal 2" xfId="3"/>
    <cellStyle name="Normal 2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workbookViewId="0">
      <selection activeCell="C31" sqref="C31"/>
    </sheetView>
  </sheetViews>
  <sheetFormatPr defaultColWidth="9.1796875" defaultRowHeight="14.5" x14ac:dyDescent="0.35"/>
  <cols>
    <col min="1" max="1" width="3" style="25" bestFit="1" customWidth="1"/>
    <col min="2" max="2" width="13.453125" style="25" customWidth="1"/>
    <col min="3" max="3" width="77.1796875" style="25" bestFit="1" customWidth="1"/>
    <col min="4" max="16384" width="9.1796875" style="25"/>
  </cols>
  <sheetData>
    <row r="1" spans="1:3" x14ac:dyDescent="0.35">
      <c r="A1" s="24">
        <v>1</v>
      </c>
      <c r="B1" s="24" t="s">
        <v>59</v>
      </c>
      <c r="C1" s="24" t="s">
        <v>87</v>
      </c>
    </row>
    <row r="2" spans="1:3" x14ac:dyDescent="0.35">
      <c r="A2" s="24">
        <v>2</v>
      </c>
      <c r="B2" s="24" t="s">
        <v>60</v>
      </c>
      <c r="C2" s="24" t="s">
        <v>88</v>
      </c>
    </row>
    <row r="3" spans="1:3" x14ac:dyDescent="0.35">
      <c r="A3" s="24">
        <v>3</v>
      </c>
      <c r="B3" s="24" t="s">
        <v>61</v>
      </c>
      <c r="C3" s="24" t="s">
        <v>62</v>
      </c>
    </row>
    <row r="4" spans="1:3" x14ac:dyDescent="0.35">
      <c r="A4" s="24">
        <v>4</v>
      </c>
      <c r="B4" s="24" t="s">
        <v>63</v>
      </c>
      <c r="C4" s="26">
        <v>43376</v>
      </c>
    </row>
    <row r="5" spans="1:3" x14ac:dyDescent="0.35">
      <c r="A5" s="24">
        <v>5</v>
      </c>
      <c r="B5" s="24" t="s">
        <v>64</v>
      </c>
      <c r="C5" s="24" t="s">
        <v>65</v>
      </c>
    </row>
    <row r="6" spans="1:3" x14ac:dyDescent="0.35">
      <c r="A6" s="24"/>
      <c r="B6" s="24"/>
      <c r="C6" s="24" t="s">
        <v>66</v>
      </c>
    </row>
    <row r="7" spans="1:3" x14ac:dyDescent="0.35">
      <c r="A7" s="24">
        <v>6</v>
      </c>
      <c r="B7" s="24" t="s">
        <v>67</v>
      </c>
      <c r="C7" s="24" t="s">
        <v>68</v>
      </c>
    </row>
    <row r="8" spans="1:3" x14ac:dyDescent="0.35">
      <c r="A8" s="24">
        <v>7</v>
      </c>
      <c r="B8" s="24" t="s">
        <v>69</v>
      </c>
      <c r="C8" s="24" t="s">
        <v>62</v>
      </c>
    </row>
    <row r="9" spans="1:3" x14ac:dyDescent="0.35">
      <c r="A9" s="24">
        <v>8</v>
      </c>
      <c r="B9" s="24" t="s">
        <v>70</v>
      </c>
      <c r="C9" s="24" t="s">
        <v>71</v>
      </c>
    </row>
    <row r="10" spans="1:3" x14ac:dyDescent="0.35">
      <c r="A10" s="24">
        <v>9</v>
      </c>
      <c r="B10" s="24" t="s">
        <v>72</v>
      </c>
      <c r="C10" s="24" t="s">
        <v>62</v>
      </c>
    </row>
    <row r="11" spans="1:3" x14ac:dyDescent="0.35">
      <c r="A11" s="24">
        <v>10</v>
      </c>
      <c r="B11" s="24" t="s">
        <v>73</v>
      </c>
      <c r="C11" s="24"/>
    </row>
    <row r="12" spans="1:3" x14ac:dyDescent="0.35">
      <c r="A12" s="24">
        <v>11</v>
      </c>
      <c r="B12" s="24" t="s">
        <v>74</v>
      </c>
      <c r="C12" s="24" t="s">
        <v>76</v>
      </c>
    </row>
    <row r="13" spans="1:3" x14ac:dyDescent="0.35">
      <c r="A13" s="24">
        <v>12</v>
      </c>
      <c r="B13" s="24" t="s">
        <v>75</v>
      </c>
      <c r="C13" s="24" t="s">
        <v>89</v>
      </c>
    </row>
    <row r="14" spans="1:3" x14ac:dyDescent="0.35">
      <c r="A14" s="24">
        <v>13</v>
      </c>
      <c r="B14" s="24" t="s">
        <v>77</v>
      </c>
      <c r="C14" s="24" t="s">
        <v>78</v>
      </c>
    </row>
    <row r="15" spans="1:3" x14ac:dyDescent="0.35">
      <c r="A15" s="24">
        <v>14</v>
      </c>
      <c r="B15" s="24" t="s">
        <v>79</v>
      </c>
      <c r="C15" s="24" t="s">
        <v>89</v>
      </c>
    </row>
    <row r="16" spans="1:3" x14ac:dyDescent="0.35">
      <c r="A16" s="24">
        <v>15</v>
      </c>
      <c r="B16" s="24" t="s">
        <v>80</v>
      </c>
      <c r="C16" s="24" t="s">
        <v>81</v>
      </c>
    </row>
    <row r="17" spans="2:3" x14ac:dyDescent="0.35">
      <c r="B17" s="24"/>
      <c r="C17" s="24"/>
    </row>
    <row r="20" spans="2:3" x14ac:dyDescent="0.35">
      <c r="B20" s="24" t="s">
        <v>82</v>
      </c>
      <c r="C20" s="24"/>
    </row>
    <row r="22" spans="2:3" x14ac:dyDescent="0.35">
      <c r="B22" s="24" t="s">
        <v>83</v>
      </c>
      <c r="C22" s="24"/>
    </row>
    <row r="25" spans="2:3" x14ac:dyDescent="0.35">
      <c r="B25" s="24" t="s">
        <v>84</v>
      </c>
      <c r="C25" s="24"/>
    </row>
    <row r="26" spans="2:3" x14ac:dyDescent="0.35">
      <c r="B26" s="25" t="s">
        <v>85</v>
      </c>
    </row>
    <row r="28" spans="2:3" x14ac:dyDescent="0.35">
      <c r="B28" s="24"/>
      <c r="C28" s="27"/>
    </row>
    <row r="29" spans="2:3" x14ac:dyDescent="0.35">
      <c r="B29" s="24"/>
      <c r="C29" s="26"/>
    </row>
    <row r="30" spans="2:3" x14ac:dyDescent="0.35">
      <c r="B30" s="24" t="s">
        <v>86</v>
      </c>
      <c r="C30" s="28">
        <v>43739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tabSelected="1" workbookViewId="0">
      <selection activeCell="C4" sqref="C4"/>
    </sheetView>
  </sheetViews>
  <sheetFormatPr defaultRowHeight="14.5" x14ac:dyDescent="0.35"/>
  <cols>
    <col min="1" max="1" width="17" customWidth="1" collapsed="1"/>
    <col min="2" max="2" width="24" customWidth="1" collapsed="1"/>
    <col min="3" max="3" width="19" customWidth="1" collapsed="1"/>
    <col min="4" max="4" width="18" customWidth="1" collapsed="1"/>
    <col min="5" max="5" width="22" customWidth="1" collapsed="1"/>
    <col min="6" max="6" width="14" customWidth="1" collapsed="1"/>
    <col min="7" max="7" width="15" customWidth="1" collapsed="1"/>
    <col min="8" max="8" width="17" customWidth="1" collapsed="1"/>
    <col min="9" max="9" width="14" customWidth="1" collapsed="1"/>
    <col min="10" max="10" width="18" customWidth="1" collapsed="1"/>
    <col min="11" max="11" width="14" customWidth="1" collapsed="1"/>
    <col min="12" max="13" width="17" customWidth="1" collapsed="1"/>
    <col min="14" max="14" width="15" customWidth="1" collapsed="1"/>
    <col min="15" max="15" width="16" customWidth="1" collapsed="1"/>
    <col min="16" max="17" width="14" customWidth="1" collapsed="1"/>
    <col min="18" max="18" width="17" customWidth="1" collapsed="1"/>
    <col min="19" max="19" width="18" customWidth="1" collapsed="1"/>
    <col min="20" max="21" width="19" customWidth="1" collapsed="1"/>
  </cols>
  <sheetData>
    <row r="1" spans="1:21" ht="15.5" x14ac:dyDescent="0.35">
      <c r="A1" s="2" t="s">
        <v>0</v>
      </c>
    </row>
    <row r="2" spans="1:21" x14ac:dyDescent="0.35">
      <c r="A2" s="3" t="s">
        <v>1</v>
      </c>
    </row>
    <row r="4" spans="1:21" x14ac:dyDescent="0.35">
      <c r="A4" s="4" t="s">
        <v>2</v>
      </c>
      <c r="B4" s="4">
        <v>2018</v>
      </c>
    </row>
    <row r="5" spans="1:21" x14ac:dyDescent="0.35">
      <c r="A5" s="4" t="s">
        <v>3</v>
      </c>
      <c r="B5" s="4" t="s">
        <v>4</v>
      </c>
    </row>
    <row r="6" spans="1:21" x14ac:dyDescent="0.35">
      <c r="A6" s="4" t="s">
        <v>5</v>
      </c>
      <c r="B6" s="4" t="s">
        <v>4</v>
      </c>
    </row>
    <row r="8" spans="1:21" ht="39" customHeight="1" x14ac:dyDescent="0.35">
      <c r="A8" s="6" t="s">
        <v>6</v>
      </c>
      <c r="B8" s="5" t="s">
        <v>31</v>
      </c>
      <c r="C8" s="5" t="s">
        <v>32</v>
      </c>
      <c r="D8" s="5" t="s">
        <v>33</v>
      </c>
      <c r="E8" s="5" t="s">
        <v>34</v>
      </c>
      <c r="F8" s="5" t="s">
        <v>35</v>
      </c>
      <c r="G8" s="5" t="s">
        <v>36</v>
      </c>
      <c r="H8" s="5" t="s">
        <v>37</v>
      </c>
      <c r="I8" s="5" t="s">
        <v>38</v>
      </c>
      <c r="J8" s="5" t="s">
        <v>39</v>
      </c>
      <c r="K8" s="5" t="s">
        <v>40</v>
      </c>
      <c r="L8" s="5" t="s">
        <v>41</v>
      </c>
      <c r="M8" s="5" t="s">
        <v>42</v>
      </c>
      <c r="N8" s="5" t="s">
        <v>43</v>
      </c>
      <c r="O8" s="5" t="s">
        <v>44</v>
      </c>
      <c r="P8" s="5" t="s">
        <v>45</v>
      </c>
      <c r="Q8" s="5" t="s">
        <v>46</v>
      </c>
      <c r="R8" s="5" t="s">
        <v>49</v>
      </c>
      <c r="S8" s="5" t="s">
        <v>50</v>
      </c>
      <c r="T8" s="5" t="s">
        <v>47</v>
      </c>
      <c r="U8" s="5" t="s">
        <v>48</v>
      </c>
    </row>
    <row r="9" spans="1:21" x14ac:dyDescent="0.35">
      <c r="A9" s="7" t="s">
        <v>7</v>
      </c>
      <c r="B9" s="8">
        <v>25</v>
      </c>
      <c r="C9" s="8">
        <v>2280</v>
      </c>
      <c r="D9" s="8">
        <v>30</v>
      </c>
      <c r="E9" s="8">
        <v>20</v>
      </c>
      <c r="F9" s="8">
        <v>230</v>
      </c>
      <c r="G9" s="8">
        <v>685</v>
      </c>
      <c r="H9" s="8">
        <v>205</v>
      </c>
      <c r="I9" s="8">
        <v>1085</v>
      </c>
      <c r="J9" s="8">
        <v>55</v>
      </c>
      <c r="K9" s="8">
        <v>2335</v>
      </c>
      <c r="L9" s="8">
        <v>103345</v>
      </c>
      <c r="M9" s="8">
        <v>117310</v>
      </c>
      <c r="N9" s="8">
        <v>135080</v>
      </c>
      <c r="O9" s="8">
        <v>153400</v>
      </c>
      <c r="P9" s="8">
        <v>12320</v>
      </c>
      <c r="Q9" s="8">
        <v>25045</v>
      </c>
      <c r="R9" s="8">
        <v>75</v>
      </c>
      <c r="S9" s="8">
        <v>2260</v>
      </c>
      <c r="T9" s="8">
        <v>1195</v>
      </c>
      <c r="U9" s="8">
        <v>1145</v>
      </c>
    </row>
    <row r="10" spans="1:21" x14ac:dyDescent="0.35">
      <c r="A10" s="7" t="s">
        <v>8</v>
      </c>
      <c r="B10" s="8">
        <v>0</v>
      </c>
      <c r="C10" s="8">
        <v>25</v>
      </c>
      <c r="D10" s="8">
        <v>0</v>
      </c>
      <c r="E10" s="8">
        <v>0</v>
      </c>
      <c r="F10" s="8">
        <v>0</v>
      </c>
      <c r="G10" s="8">
        <v>5</v>
      </c>
      <c r="H10" s="8">
        <v>10</v>
      </c>
      <c r="I10" s="8">
        <v>5</v>
      </c>
      <c r="J10" s="8">
        <v>0</v>
      </c>
      <c r="K10" s="8">
        <v>25</v>
      </c>
      <c r="L10" s="8">
        <v>1385</v>
      </c>
      <c r="M10" s="8">
        <v>1515</v>
      </c>
      <c r="N10" s="8">
        <v>1965</v>
      </c>
      <c r="O10" s="8">
        <v>2110</v>
      </c>
      <c r="P10" s="8">
        <v>210</v>
      </c>
      <c r="Q10" s="8">
        <v>195</v>
      </c>
      <c r="R10" s="8">
        <v>0</v>
      </c>
      <c r="S10" s="8">
        <v>25</v>
      </c>
      <c r="T10" s="8">
        <v>20</v>
      </c>
      <c r="U10" s="8">
        <v>10</v>
      </c>
    </row>
    <row r="11" spans="1:21" x14ac:dyDescent="0.35">
      <c r="A11" s="7" t="s">
        <v>9</v>
      </c>
      <c r="B11" s="8">
        <v>280</v>
      </c>
      <c r="C11" s="8">
        <v>1345</v>
      </c>
      <c r="D11" s="8">
        <v>495</v>
      </c>
      <c r="E11" s="8">
        <v>160</v>
      </c>
      <c r="F11" s="8">
        <v>350</v>
      </c>
      <c r="G11" s="8">
        <v>230</v>
      </c>
      <c r="H11" s="8">
        <v>165</v>
      </c>
      <c r="I11" s="8">
        <v>340</v>
      </c>
      <c r="J11" s="8">
        <v>100</v>
      </c>
      <c r="K11" s="8">
        <v>2120</v>
      </c>
      <c r="L11" s="8">
        <v>125970</v>
      </c>
      <c r="M11" s="8">
        <v>132300</v>
      </c>
      <c r="N11" s="8">
        <v>142705</v>
      </c>
      <c r="O11" s="8">
        <v>147230</v>
      </c>
      <c r="P11" s="8">
        <v>19880</v>
      </c>
      <c r="Q11" s="8">
        <v>13385</v>
      </c>
      <c r="R11" s="8">
        <v>935</v>
      </c>
      <c r="S11" s="8">
        <v>1185</v>
      </c>
      <c r="T11" s="8">
        <v>1680</v>
      </c>
      <c r="U11" s="8">
        <v>440</v>
      </c>
    </row>
    <row r="12" spans="1:21" x14ac:dyDescent="0.35">
      <c r="A12" s="7" t="s">
        <v>10</v>
      </c>
      <c r="B12" s="8">
        <v>5</v>
      </c>
      <c r="C12" s="8">
        <v>20</v>
      </c>
      <c r="D12" s="8">
        <v>15</v>
      </c>
      <c r="E12" s="8">
        <v>0</v>
      </c>
      <c r="F12" s="8">
        <v>10</v>
      </c>
      <c r="G12" s="8">
        <v>0</v>
      </c>
      <c r="H12" s="8">
        <v>0</v>
      </c>
      <c r="I12" s="8">
        <v>5</v>
      </c>
      <c r="J12" s="8">
        <v>0</v>
      </c>
      <c r="K12" s="8">
        <v>40</v>
      </c>
      <c r="L12" s="8">
        <v>4865</v>
      </c>
      <c r="M12" s="8">
        <v>5145</v>
      </c>
      <c r="N12" s="8">
        <v>5960</v>
      </c>
      <c r="O12" s="8">
        <v>6455</v>
      </c>
      <c r="P12" s="8">
        <v>675</v>
      </c>
      <c r="Q12" s="8">
        <v>660</v>
      </c>
      <c r="R12" s="8">
        <v>20</v>
      </c>
      <c r="S12" s="8">
        <v>20</v>
      </c>
      <c r="T12" s="8">
        <v>30</v>
      </c>
      <c r="U12" s="8">
        <v>10</v>
      </c>
    </row>
    <row r="13" spans="1:21" x14ac:dyDescent="0.35">
      <c r="A13" s="7" t="s">
        <v>11</v>
      </c>
      <c r="B13" s="8">
        <v>30</v>
      </c>
      <c r="C13" s="8">
        <v>80</v>
      </c>
      <c r="D13" s="8">
        <v>25</v>
      </c>
      <c r="E13" s="8">
        <v>10</v>
      </c>
      <c r="F13" s="8">
        <v>20</v>
      </c>
      <c r="G13" s="8">
        <v>15</v>
      </c>
      <c r="H13" s="8">
        <v>15</v>
      </c>
      <c r="I13" s="8">
        <v>20</v>
      </c>
      <c r="J13" s="8">
        <v>10</v>
      </c>
      <c r="K13" s="8">
        <v>135</v>
      </c>
      <c r="L13" s="8">
        <v>9595</v>
      </c>
      <c r="M13" s="8">
        <v>10245</v>
      </c>
      <c r="N13" s="8">
        <v>11100</v>
      </c>
      <c r="O13" s="8">
        <v>11505</v>
      </c>
      <c r="P13" s="8">
        <v>1570</v>
      </c>
      <c r="Q13" s="8">
        <v>1065</v>
      </c>
      <c r="R13" s="8">
        <v>65</v>
      </c>
      <c r="S13" s="8">
        <v>70</v>
      </c>
      <c r="T13" s="8">
        <v>110</v>
      </c>
      <c r="U13" s="8">
        <v>25</v>
      </c>
    </row>
    <row r="14" spans="1:21" x14ac:dyDescent="0.35">
      <c r="A14" s="7" t="s">
        <v>12</v>
      </c>
      <c r="B14" s="8">
        <v>1070</v>
      </c>
      <c r="C14" s="8">
        <v>2880</v>
      </c>
      <c r="D14" s="8">
        <v>1100</v>
      </c>
      <c r="E14" s="8">
        <v>330</v>
      </c>
      <c r="F14" s="8">
        <v>810</v>
      </c>
      <c r="G14" s="8">
        <v>485</v>
      </c>
      <c r="H14" s="8">
        <v>325</v>
      </c>
      <c r="I14" s="8">
        <v>640</v>
      </c>
      <c r="J14" s="8">
        <v>295</v>
      </c>
      <c r="K14" s="8">
        <v>5050</v>
      </c>
      <c r="L14" s="8">
        <v>296785</v>
      </c>
      <c r="M14" s="8">
        <v>310245</v>
      </c>
      <c r="N14" s="8">
        <v>331590</v>
      </c>
      <c r="O14" s="8">
        <v>341915</v>
      </c>
      <c r="P14" s="8">
        <v>55715</v>
      </c>
      <c r="Q14" s="8">
        <v>31890</v>
      </c>
      <c r="R14" s="8">
        <v>2500</v>
      </c>
      <c r="S14" s="8">
        <v>2550</v>
      </c>
      <c r="T14" s="8">
        <v>4115</v>
      </c>
      <c r="U14" s="8">
        <v>935</v>
      </c>
    </row>
    <row r="15" spans="1:21" x14ac:dyDescent="0.35">
      <c r="A15" s="7" t="s">
        <v>13</v>
      </c>
      <c r="B15" s="8">
        <v>1420</v>
      </c>
      <c r="C15" s="8">
        <v>3645</v>
      </c>
      <c r="D15" s="8">
        <v>1305</v>
      </c>
      <c r="E15" s="8">
        <v>440</v>
      </c>
      <c r="F15" s="8">
        <v>770</v>
      </c>
      <c r="G15" s="8">
        <v>635</v>
      </c>
      <c r="H15" s="8">
        <v>345</v>
      </c>
      <c r="I15" s="8">
        <v>1085</v>
      </c>
      <c r="J15" s="8">
        <v>375</v>
      </c>
      <c r="K15" s="8">
        <v>6370</v>
      </c>
      <c r="L15" s="8">
        <v>434940</v>
      </c>
      <c r="M15" s="8">
        <v>457175</v>
      </c>
      <c r="N15" s="8">
        <v>492465</v>
      </c>
      <c r="O15" s="8">
        <v>508005</v>
      </c>
      <c r="P15" s="8">
        <v>71110</v>
      </c>
      <c r="Q15" s="8">
        <v>43615</v>
      </c>
      <c r="R15" s="8">
        <v>3165</v>
      </c>
      <c r="S15" s="8">
        <v>3205</v>
      </c>
      <c r="T15" s="8">
        <v>4915</v>
      </c>
      <c r="U15" s="8">
        <v>1460</v>
      </c>
    </row>
    <row r="16" spans="1:21" x14ac:dyDescent="0.35">
      <c r="A16" s="7" t="s">
        <v>14</v>
      </c>
      <c r="B16" s="8">
        <v>190</v>
      </c>
      <c r="C16" s="8">
        <v>530</v>
      </c>
      <c r="D16" s="8">
        <v>195</v>
      </c>
      <c r="E16" s="8">
        <v>70</v>
      </c>
      <c r="F16" s="8">
        <v>125</v>
      </c>
      <c r="G16" s="8">
        <v>105</v>
      </c>
      <c r="H16" s="8">
        <v>60</v>
      </c>
      <c r="I16" s="8">
        <v>95</v>
      </c>
      <c r="J16" s="8">
        <v>80</v>
      </c>
      <c r="K16" s="8">
        <v>920</v>
      </c>
      <c r="L16" s="8">
        <v>111465</v>
      </c>
      <c r="M16" s="8">
        <v>116045</v>
      </c>
      <c r="N16" s="8">
        <v>123515</v>
      </c>
      <c r="O16" s="8">
        <v>126370</v>
      </c>
      <c r="P16" s="8">
        <v>14860</v>
      </c>
      <c r="Q16" s="8">
        <v>8605</v>
      </c>
      <c r="R16" s="8">
        <v>455</v>
      </c>
      <c r="S16" s="8">
        <v>460</v>
      </c>
      <c r="T16" s="8">
        <v>745</v>
      </c>
      <c r="U16" s="8">
        <v>175</v>
      </c>
    </row>
    <row r="17" spans="1:21" x14ac:dyDescent="0.35">
      <c r="A17" s="7" t="s">
        <v>15</v>
      </c>
      <c r="B17" s="8">
        <v>730</v>
      </c>
      <c r="C17" s="8">
        <v>1575</v>
      </c>
      <c r="D17" s="8">
        <v>375</v>
      </c>
      <c r="E17" s="8">
        <v>150</v>
      </c>
      <c r="F17" s="8">
        <v>200</v>
      </c>
      <c r="G17" s="8">
        <v>190</v>
      </c>
      <c r="H17" s="8">
        <v>255</v>
      </c>
      <c r="I17" s="8">
        <v>485</v>
      </c>
      <c r="J17" s="8">
        <v>295</v>
      </c>
      <c r="K17" s="8">
        <v>2675</v>
      </c>
      <c r="L17" s="8">
        <v>166415</v>
      </c>
      <c r="M17" s="8">
        <v>176680</v>
      </c>
      <c r="N17" s="8">
        <v>193990</v>
      </c>
      <c r="O17" s="8">
        <v>198740</v>
      </c>
      <c r="P17" s="8">
        <v>26250</v>
      </c>
      <c r="Q17" s="8">
        <v>19265</v>
      </c>
      <c r="R17" s="8">
        <v>1250</v>
      </c>
      <c r="S17" s="8">
        <v>1425</v>
      </c>
      <c r="T17" s="8">
        <v>1900</v>
      </c>
      <c r="U17" s="8">
        <v>775</v>
      </c>
    </row>
    <row r="18" spans="1:21" x14ac:dyDescent="0.35">
      <c r="A18" s="7" t="s">
        <v>16</v>
      </c>
      <c r="B18" s="8">
        <v>630</v>
      </c>
      <c r="C18" s="8">
        <v>1145</v>
      </c>
      <c r="D18" s="8">
        <v>565</v>
      </c>
      <c r="E18" s="8">
        <v>150</v>
      </c>
      <c r="F18" s="8">
        <v>325</v>
      </c>
      <c r="G18" s="8">
        <v>190</v>
      </c>
      <c r="H18" s="8">
        <v>135</v>
      </c>
      <c r="I18" s="8">
        <v>270</v>
      </c>
      <c r="J18" s="8">
        <v>75</v>
      </c>
      <c r="K18" s="8">
        <v>2345</v>
      </c>
      <c r="L18" s="8">
        <v>209965</v>
      </c>
      <c r="M18" s="8">
        <v>214785</v>
      </c>
      <c r="N18" s="8">
        <v>225950</v>
      </c>
      <c r="O18" s="8">
        <v>228080</v>
      </c>
      <c r="P18" s="8">
        <v>45970</v>
      </c>
      <c r="Q18" s="8">
        <v>16770</v>
      </c>
      <c r="R18" s="8">
        <v>1350</v>
      </c>
      <c r="S18" s="8">
        <v>995</v>
      </c>
      <c r="T18" s="8">
        <v>1995</v>
      </c>
      <c r="U18" s="8">
        <v>345</v>
      </c>
    </row>
    <row r="19" spans="1:21" x14ac:dyDescent="0.35">
      <c r="A19" s="7" t="s">
        <v>17</v>
      </c>
      <c r="B19" s="8">
        <v>230</v>
      </c>
      <c r="C19" s="8">
        <v>445</v>
      </c>
      <c r="D19" s="8">
        <v>195</v>
      </c>
      <c r="E19" s="8">
        <v>70</v>
      </c>
      <c r="F19" s="8">
        <v>135</v>
      </c>
      <c r="G19" s="8">
        <v>60</v>
      </c>
      <c r="H19" s="8">
        <v>45</v>
      </c>
      <c r="I19" s="8">
        <v>105</v>
      </c>
      <c r="J19" s="8">
        <v>30</v>
      </c>
      <c r="K19" s="8">
        <v>865</v>
      </c>
      <c r="L19" s="8">
        <v>66815</v>
      </c>
      <c r="M19" s="8">
        <v>69445</v>
      </c>
      <c r="N19" s="8">
        <v>74215</v>
      </c>
      <c r="O19" s="8">
        <v>75915</v>
      </c>
      <c r="P19" s="8">
        <v>10425</v>
      </c>
      <c r="Q19" s="8">
        <v>6030</v>
      </c>
      <c r="R19" s="8">
        <v>495</v>
      </c>
      <c r="S19" s="8">
        <v>375</v>
      </c>
      <c r="T19" s="8">
        <v>730</v>
      </c>
      <c r="U19" s="8">
        <v>140</v>
      </c>
    </row>
    <row r="20" spans="1:21" x14ac:dyDescent="0.35">
      <c r="A20" s="7" t="s">
        <v>18</v>
      </c>
      <c r="B20" s="8">
        <v>350</v>
      </c>
      <c r="C20" s="8">
        <v>760</v>
      </c>
      <c r="D20" s="8">
        <v>380</v>
      </c>
      <c r="E20" s="8">
        <v>75</v>
      </c>
      <c r="F20" s="8">
        <v>185</v>
      </c>
      <c r="G20" s="8">
        <v>115</v>
      </c>
      <c r="H20" s="8">
        <v>90</v>
      </c>
      <c r="I20" s="8">
        <v>230</v>
      </c>
      <c r="J20" s="8">
        <v>65</v>
      </c>
      <c r="K20" s="8">
        <v>1490</v>
      </c>
      <c r="L20" s="8">
        <v>97385</v>
      </c>
      <c r="M20" s="8">
        <v>100695</v>
      </c>
      <c r="N20" s="8">
        <v>107240</v>
      </c>
      <c r="O20" s="8">
        <v>109660</v>
      </c>
      <c r="P20" s="8">
        <v>15670</v>
      </c>
      <c r="Q20" s="8">
        <v>9445</v>
      </c>
      <c r="R20" s="8">
        <v>800</v>
      </c>
      <c r="S20" s="8">
        <v>685</v>
      </c>
      <c r="T20" s="8">
        <v>1190</v>
      </c>
      <c r="U20" s="8">
        <v>295</v>
      </c>
    </row>
    <row r="21" spans="1:21" x14ac:dyDescent="0.35">
      <c r="A21" s="7" t="s">
        <v>19</v>
      </c>
      <c r="B21" s="8">
        <v>1045</v>
      </c>
      <c r="C21" s="8">
        <v>2725</v>
      </c>
      <c r="D21" s="8">
        <v>1070</v>
      </c>
      <c r="E21" s="8">
        <v>320</v>
      </c>
      <c r="F21" s="8">
        <v>710</v>
      </c>
      <c r="G21" s="8">
        <v>450</v>
      </c>
      <c r="H21" s="8">
        <v>270</v>
      </c>
      <c r="I21" s="8">
        <v>745</v>
      </c>
      <c r="J21" s="8">
        <v>225</v>
      </c>
      <c r="K21" s="8">
        <v>4835</v>
      </c>
      <c r="L21" s="8">
        <v>435760</v>
      </c>
      <c r="M21" s="8">
        <v>448670</v>
      </c>
      <c r="N21" s="8">
        <v>482365</v>
      </c>
      <c r="O21" s="8">
        <v>488645</v>
      </c>
      <c r="P21" s="8">
        <v>83970</v>
      </c>
      <c r="Q21" s="8">
        <v>37405</v>
      </c>
      <c r="R21" s="8">
        <v>2435</v>
      </c>
      <c r="S21" s="8">
        <v>2400</v>
      </c>
      <c r="T21" s="8">
        <v>3865</v>
      </c>
      <c r="U21" s="8">
        <v>970</v>
      </c>
    </row>
    <row r="22" spans="1:21" x14ac:dyDescent="0.35">
      <c r="A22" s="7" t="s">
        <v>20</v>
      </c>
      <c r="B22" s="8">
        <v>700</v>
      </c>
      <c r="C22" s="8">
        <v>1540</v>
      </c>
      <c r="D22" s="8">
        <v>600</v>
      </c>
      <c r="E22" s="8">
        <v>185</v>
      </c>
      <c r="F22" s="8">
        <v>360</v>
      </c>
      <c r="G22" s="8">
        <v>255</v>
      </c>
      <c r="H22" s="8">
        <v>170</v>
      </c>
      <c r="I22" s="8">
        <v>435</v>
      </c>
      <c r="J22" s="8">
        <v>130</v>
      </c>
      <c r="K22" s="8">
        <v>2840</v>
      </c>
      <c r="L22" s="8">
        <v>235035</v>
      </c>
      <c r="M22" s="8">
        <v>244415</v>
      </c>
      <c r="N22" s="8">
        <v>260735</v>
      </c>
      <c r="O22" s="8">
        <v>264505</v>
      </c>
      <c r="P22" s="8">
        <v>40970</v>
      </c>
      <c r="Q22" s="8">
        <v>20270</v>
      </c>
      <c r="R22" s="8">
        <v>1485</v>
      </c>
      <c r="S22" s="8">
        <v>1355</v>
      </c>
      <c r="T22" s="8">
        <v>2270</v>
      </c>
      <c r="U22" s="8">
        <v>570</v>
      </c>
    </row>
    <row r="23" spans="1:21" x14ac:dyDescent="0.35">
      <c r="A23" s="7" t="s">
        <v>21</v>
      </c>
      <c r="B23" s="8">
        <v>30</v>
      </c>
      <c r="C23" s="8">
        <v>240</v>
      </c>
      <c r="D23" s="8">
        <v>35</v>
      </c>
      <c r="E23" s="8">
        <v>10</v>
      </c>
      <c r="F23" s="8">
        <v>35</v>
      </c>
      <c r="G23" s="8">
        <v>55</v>
      </c>
      <c r="H23" s="8">
        <v>30</v>
      </c>
      <c r="I23" s="8">
        <v>95</v>
      </c>
      <c r="J23" s="8">
        <v>15</v>
      </c>
      <c r="K23" s="8">
        <v>305</v>
      </c>
      <c r="L23" s="8">
        <v>18710</v>
      </c>
      <c r="M23" s="8">
        <v>20355</v>
      </c>
      <c r="N23" s="8">
        <v>23415</v>
      </c>
      <c r="O23" s="8">
        <v>24180</v>
      </c>
      <c r="P23" s="8">
        <v>2860</v>
      </c>
      <c r="Q23" s="8">
        <v>2375</v>
      </c>
      <c r="R23" s="8">
        <v>75</v>
      </c>
      <c r="S23" s="8">
        <v>230</v>
      </c>
      <c r="T23" s="8">
        <v>195</v>
      </c>
      <c r="U23" s="8">
        <v>110</v>
      </c>
    </row>
    <row r="24" spans="1:21" x14ac:dyDescent="0.35">
      <c r="A24" s="7" t="s">
        <v>22</v>
      </c>
      <c r="B24" s="8">
        <v>215</v>
      </c>
      <c r="C24" s="8">
        <v>465</v>
      </c>
      <c r="D24" s="8">
        <v>135</v>
      </c>
      <c r="E24" s="8">
        <v>55</v>
      </c>
      <c r="F24" s="8">
        <v>100</v>
      </c>
      <c r="G24" s="8">
        <v>95</v>
      </c>
      <c r="H24" s="8">
        <v>55</v>
      </c>
      <c r="I24" s="8">
        <v>110</v>
      </c>
      <c r="J24" s="8">
        <v>50</v>
      </c>
      <c r="K24" s="8">
        <v>815</v>
      </c>
      <c r="L24" s="8">
        <v>62855</v>
      </c>
      <c r="M24" s="8">
        <v>66105</v>
      </c>
      <c r="N24" s="8">
        <v>71315</v>
      </c>
      <c r="O24" s="8">
        <v>74635</v>
      </c>
      <c r="P24" s="8">
        <v>11175</v>
      </c>
      <c r="Q24" s="8">
        <v>6330</v>
      </c>
      <c r="R24" s="8">
        <v>405</v>
      </c>
      <c r="S24" s="8">
        <v>405</v>
      </c>
      <c r="T24" s="8">
        <v>655</v>
      </c>
      <c r="U24" s="8">
        <v>160</v>
      </c>
    </row>
    <row r="25" spans="1:21" x14ac:dyDescent="0.35">
      <c r="A25" s="7" t="s">
        <v>23</v>
      </c>
      <c r="B25" s="8">
        <v>570</v>
      </c>
      <c r="C25" s="8">
        <v>1100</v>
      </c>
      <c r="D25" s="8">
        <v>415</v>
      </c>
      <c r="E25" s="8">
        <v>120</v>
      </c>
      <c r="F25" s="8">
        <v>215</v>
      </c>
      <c r="G25" s="8">
        <v>165</v>
      </c>
      <c r="H25" s="8">
        <v>95</v>
      </c>
      <c r="I25" s="8">
        <v>345</v>
      </c>
      <c r="J25" s="8">
        <v>160</v>
      </c>
      <c r="K25" s="8">
        <v>2085</v>
      </c>
      <c r="L25" s="8">
        <v>142990</v>
      </c>
      <c r="M25" s="8">
        <v>151285</v>
      </c>
      <c r="N25" s="8">
        <v>163830</v>
      </c>
      <c r="O25" s="8">
        <v>168505</v>
      </c>
      <c r="P25" s="8">
        <v>23475</v>
      </c>
      <c r="Q25" s="8">
        <v>14740</v>
      </c>
      <c r="R25" s="8">
        <v>1105</v>
      </c>
      <c r="S25" s="8">
        <v>980</v>
      </c>
      <c r="T25" s="8">
        <v>1580</v>
      </c>
      <c r="U25" s="8">
        <v>505</v>
      </c>
    </row>
    <row r="26" spans="1:21" x14ac:dyDescent="0.35">
      <c r="A26" s="7" t="s">
        <v>24</v>
      </c>
      <c r="B26" s="8">
        <v>210</v>
      </c>
      <c r="C26" s="8">
        <v>710</v>
      </c>
      <c r="D26" s="8">
        <v>185</v>
      </c>
      <c r="E26" s="8">
        <v>65</v>
      </c>
      <c r="F26" s="8">
        <v>105</v>
      </c>
      <c r="G26" s="8">
        <v>130</v>
      </c>
      <c r="H26" s="8">
        <v>85</v>
      </c>
      <c r="I26" s="8">
        <v>230</v>
      </c>
      <c r="J26" s="8">
        <v>95</v>
      </c>
      <c r="K26" s="8">
        <v>1100</v>
      </c>
      <c r="L26" s="8">
        <v>73465</v>
      </c>
      <c r="M26" s="8">
        <v>76715</v>
      </c>
      <c r="N26" s="8">
        <v>83320</v>
      </c>
      <c r="O26" s="8">
        <v>85125</v>
      </c>
      <c r="P26" s="8">
        <v>12580</v>
      </c>
      <c r="Q26" s="8">
        <v>7310</v>
      </c>
      <c r="R26" s="8">
        <v>455</v>
      </c>
      <c r="S26" s="8">
        <v>645</v>
      </c>
      <c r="T26" s="8">
        <v>775</v>
      </c>
      <c r="U26" s="8">
        <v>325</v>
      </c>
    </row>
    <row r="27" spans="1:21" x14ac:dyDescent="0.35">
      <c r="A27" s="7" t="s">
        <v>25</v>
      </c>
      <c r="B27" s="8">
        <v>350</v>
      </c>
      <c r="C27" s="8">
        <v>800</v>
      </c>
      <c r="D27" s="8">
        <v>270</v>
      </c>
      <c r="E27" s="8">
        <v>85</v>
      </c>
      <c r="F27" s="8">
        <v>180</v>
      </c>
      <c r="G27" s="8">
        <v>130</v>
      </c>
      <c r="H27" s="8">
        <v>100</v>
      </c>
      <c r="I27" s="8">
        <v>205</v>
      </c>
      <c r="J27" s="8">
        <v>100</v>
      </c>
      <c r="K27" s="8">
        <v>1420</v>
      </c>
      <c r="L27" s="8">
        <v>99450</v>
      </c>
      <c r="M27" s="8">
        <v>104560</v>
      </c>
      <c r="N27" s="8">
        <v>114275</v>
      </c>
      <c r="O27" s="8">
        <v>118275</v>
      </c>
      <c r="P27" s="8">
        <v>17475</v>
      </c>
      <c r="Q27" s="8">
        <v>9440</v>
      </c>
      <c r="R27" s="8">
        <v>705</v>
      </c>
      <c r="S27" s="8">
        <v>715</v>
      </c>
      <c r="T27" s="8">
        <v>1115</v>
      </c>
      <c r="U27" s="8">
        <v>305</v>
      </c>
    </row>
    <row r="28" spans="1:21" x14ac:dyDescent="0.35">
      <c r="A28" s="7" t="s">
        <v>26</v>
      </c>
      <c r="B28" s="8">
        <v>0</v>
      </c>
      <c r="C28" s="8">
        <v>0</v>
      </c>
      <c r="D28" s="8">
        <v>0</v>
      </c>
      <c r="E28" s="8">
        <v>0</v>
      </c>
      <c r="F28" s="8">
        <v>0</v>
      </c>
      <c r="G28" s="8">
        <v>0</v>
      </c>
      <c r="H28" s="8">
        <v>0</v>
      </c>
      <c r="I28" s="8">
        <v>0</v>
      </c>
      <c r="J28" s="8">
        <v>0</v>
      </c>
      <c r="K28" s="8">
        <v>0</v>
      </c>
      <c r="L28" s="8">
        <v>5</v>
      </c>
      <c r="M28" s="8">
        <v>5</v>
      </c>
      <c r="N28" s="8">
        <v>5</v>
      </c>
      <c r="O28" s="8">
        <v>5</v>
      </c>
      <c r="P28" s="8">
        <v>0</v>
      </c>
      <c r="Q28" s="8">
        <v>0</v>
      </c>
      <c r="R28" s="8">
        <v>0</v>
      </c>
      <c r="S28" s="8">
        <v>0</v>
      </c>
      <c r="T28" s="8">
        <v>0</v>
      </c>
      <c r="U28" s="8">
        <v>0</v>
      </c>
    </row>
    <row r="29" spans="1:21" x14ac:dyDescent="0.35">
      <c r="A29" s="7" t="s">
        <v>27</v>
      </c>
      <c r="B29" s="8">
        <v>0</v>
      </c>
      <c r="C29" s="8">
        <v>0</v>
      </c>
      <c r="D29" s="8">
        <v>0</v>
      </c>
      <c r="E29" s="8">
        <v>0</v>
      </c>
      <c r="F29" s="8">
        <v>0</v>
      </c>
      <c r="G29" s="8">
        <v>0</v>
      </c>
      <c r="H29" s="8">
        <v>0</v>
      </c>
      <c r="I29" s="8">
        <v>0</v>
      </c>
      <c r="J29" s="8">
        <v>0</v>
      </c>
      <c r="K29" s="8">
        <v>0</v>
      </c>
      <c r="L29" s="8">
        <v>5</v>
      </c>
      <c r="M29" s="8">
        <v>5</v>
      </c>
      <c r="N29" s="8">
        <v>5</v>
      </c>
      <c r="O29" s="8">
        <v>5</v>
      </c>
      <c r="P29" s="8">
        <v>0</v>
      </c>
      <c r="Q29" s="8">
        <v>0</v>
      </c>
      <c r="R29" s="8">
        <v>0</v>
      </c>
      <c r="S29" s="8">
        <v>0</v>
      </c>
      <c r="T29" s="8">
        <v>0</v>
      </c>
      <c r="U29" s="8">
        <v>0</v>
      </c>
    </row>
    <row r="30" spans="1:21" ht="18" customHeight="1" x14ac:dyDescent="0.35">
      <c r="A30" s="7" t="s">
        <v>28</v>
      </c>
      <c r="B30" s="9">
        <v>8080</v>
      </c>
      <c r="C30" s="9">
        <v>22310</v>
      </c>
      <c r="D30" s="9">
        <v>7385</v>
      </c>
      <c r="E30" s="9">
        <v>2315</v>
      </c>
      <c r="F30" s="9">
        <v>4860</v>
      </c>
      <c r="G30" s="9">
        <v>3990</v>
      </c>
      <c r="H30" s="9">
        <v>2455</v>
      </c>
      <c r="I30" s="9">
        <v>6525</v>
      </c>
      <c r="J30" s="9">
        <v>2160</v>
      </c>
      <c r="K30" s="9">
        <v>37775</v>
      </c>
      <c r="L30" s="9">
        <v>2697200</v>
      </c>
      <c r="M30" s="9">
        <v>2823675</v>
      </c>
      <c r="N30" s="9">
        <v>3045040</v>
      </c>
      <c r="O30" s="9">
        <v>3133260</v>
      </c>
      <c r="P30" s="9">
        <v>467160</v>
      </c>
      <c r="Q30" s="9">
        <v>273840</v>
      </c>
      <c r="R30" s="9">
        <v>17780</v>
      </c>
      <c r="S30" s="9">
        <v>19995</v>
      </c>
      <c r="T30" s="9">
        <v>29085</v>
      </c>
      <c r="U30" s="9">
        <v>8690</v>
      </c>
    </row>
    <row r="32" spans="1:21" x14ac:dyDescent="0.35">
      <c r="A32" s="10" t="s">
        <v>29</v>
      </c>
    </row>
    <row r="33" spans="1:21" x14ac:dyDescent="0.35">
      <c r="A33" s="10" t="s">
        <v>30</v>
      </c>
    </row>
    <row r="35" spans="1:21" ht="26" x14ac:dyDescent="0.35">
      <c r="A35" s="11" t="s">
        <v>6</v>
      </c>
      <c r="B35" s="12" t="s">
        <v>31</v>
      </c>
      <c r="C35" s="12" t="s">
        <v>32</v>
      </c>
      <c r="D35" s="12" t="s">
        <v>33</v>
      </c>
      <c r="E35" s="12" t="s">
        <v>34</v>
      </c>
      <c r="F35" s="12" t="s">
        <v>35</v>
      </c>
      <c r="G35" s="12" t="s">
        <v>36</v>
      </c>
      <c r="H35" s="12" t="s">
        <v>37</v>
      </c>
      <c r="I35" s="12" t="s">
        <v>38</v>
      </c>
      <c r="J35" s="12" t="s">
        <v>39</v>
      </c>
      <c r="K35" s="12" t="s">
        <v>40</v>
      </c>
      <c r="L35" s="12" t="s">
        <v>41</v>
      </c>
      <c r="M35" s="12" t="s">
        <v>42</v>
      </c>
      <c r="N35" s="12" t="s">
        <v>43</v>
      </c>
      <c r="O35" s="12" t="s">
        <v>44</v>
      </c>
      <c r="P35" s="12" t="s">
        <v>45</v>
      </c>
      <c r="Q35" s="12" t="s">
        <v>46</v>
      </c>
      <c r="R35" s="12" t="s">
        <v>49</v>
      </c>
      <c r="S35" s="12" t="s">
        <v>50</v>
      </c>
      <c r="T35" s="12" t="s">
        <v>47</v>
      </c>
      <c r="U35" s="12" t="s">
        <v>48</v>
      </c>
    </row>
    <row r="36" spans="1:21" x14ac:dyDescent="0.35">
      <c r="A36" s="13" t="s">
        <v>7</v>
      </c>
      <c r="B36" s="14">
        <f>B9/B$30</f>
        <v>3.0940594059405942E-3</v>
      </c>
      <c r="C36" s="14">
        <f t="shared" ref="C36:S51" si="0">C9/C$30</f>
        <v>0.10219632451815329</v>
      </c>
      <c r="D36" s="14">
        <f t="shared" si="0"/>
        <v>4.062288422477996E-3</v>
      </c>
      <c r="E36" s="14">
        <f t="shared" si="0"/>
        <v>8.6393088552915772E-3</v>
      </c>
      <c r="F36" s="14">
        <f t="shared" si="0"/>
        <v>4.7325102880658436E-2</v>
      </c>
      <c r="G36" s="14">
        <f t="shared" si="0"/>
        <v>0.17167919799498746</v>
      </c>
      <c r="H36" s="14">
        <f t="shared" si="0"/>
        <v>8.3503054989816694E-2</v>
      </c>
      <c r="I36" s="14">
        <f t="shared" si="0"/>
        <v>0.16628352490421455</v>
      </c>
      <c r="J36" s="14">
        <f t="shared" si="0"/>
        <v>2.5462962962962962E-2</v>
      </c>
      <c r="K36" s="14">
        <f t="shared" si="0"/>
        <v>6.1813368630046328E-2</v>
      </c>
      <c r="L36" s="14">
        <f t="shared" si="0"/>
        <v>3.8315660685154976E-2</v>
      </c>
      <c r="M36" s="14">
        <f t="shared" si="0"/>
        <v>4.1545149494895836E-2</v>
      </c>
      <c r="N36" s="14">
        <f t="shared" si="0"/>
        <v>4.4360665212936447E-2</v>
      </c>
      <c r="O36" s="14">
        <f t="shared" si="0"/>
        <v>4.8958592647913038E-2</v>
      </c>
      <c r="P36" s="14">
        <f t="shared" si="0"/>
        <v>2.6372120900762051E-2</v>
      </c>
      <c r="Q36" s="14">
        <f t="shared" si="0"/>
        <v>9.1458515921706104E-2</v>
      </c>
      <c r="R36" s="14">
        <f t="shared" si="0"/>
        <v>4.2182227221597302E-3</v>
      </c>
      <c r="S36" s="14">
        <f t="shared" si="0"/>
        <v>0.11302825706426607</v>
      </c>
      <c r="T36" s="14">
        <f t="shared" ref="T36:U36" si="1">T9/T$30</f>
        <v>4.1086470689358778E-2</v>
      </c>
      <c r="U36" s="14">
        <f t="shared" si="1"/>
        <v>0.13176064441887228</v>
      </c>
    </row>
    <row r="37" spans="1:21" x14ac:dyDescent="0.35">
      <c r="A37" s="13" t="s">
        <v>8</v>
      </c>
      <c r="B37" s="14">
        <f t="shared" ref="B37:Q52" si="2">B10/B$30</f>
        <v>0</v>
      </c>
      <c r="C37" s="14">
        <f t="shared" si="2"/>
        <v>1.1205737337516809E-3</v>
      </c>
      <c r="D37" s="14">
        <f t="shared" si="2"/>
        <v>0</v>
      </c>
      <c r="E37" s="14">
        <f t="shared" si="2"/>
        <v>0</v>
      </c>
      <c r="F37" s="14">
        <f t="shared" si="2"/>
        <v>0</v>
      </c>
      <c r="G37" s="14">
        <f t="shared" si="2"/>
        <v>1.2531328320802004E-3</v>
      </c>
      <c r="H37" s="14">
        <f t="shared" si="2"/>
        <v>4.0733197556008143E-3</v>
      </c>
      <c r="I37" s="14">
        <f t="shared" si="2"/>
        <v>7.6628352490421458E-4</v>
      </c>
      <c r="J37" s="14">
        <f t="shared" si="2"/>
        <v>0</v>
      </c>
      <c r="K37" s="14">
        <f t="shared" si="2"/>
        <v>6.6181336863004633E-4</v>
      </c>
      <c r="L37" s="14">
        <f t="shared" si="2"/>
        <v>5.1349547679074598E-4</v>
      </c>
      <c r="M37" s="14">
        <f t="shared" si="0"/>
        <v>5.365348349225743E-4</v>
      </c>
      <c r="N37" s="14">
        <f t="shared" si="2"/>
        <v>6.4531172004308644E-4</v>
      </c>
      <c r="O37" s="14">
        <f t="shared" si="2"/>
        <v>6.734200162131454E-4</v>
      </c>
      <c r="P37" s="14">
        <f t="shared" si="2"/>
        <v>4.4952478808117131E-4</v>
      </c>
      <c r="Q37" s="14">
        <f t="shared" si="2"/>
        <v>7.1209465381244519E-4</v>
      </c>
      <c r="R37" s="14">
        <f t="shared" si="0"/>
        <v>0</v>
      </c>
      <c r="S37" s="14">
        <f t="shared" si="0"/>
        <v>1.2503125781445361E-3</v>
      </c>
      <c r="T37" s="14">
        <f t="shared" ref="T37:U37" si="3">T10/T$30</f>
        <v>6.8763967680935192E-4</v>
      </c>
      <c r="U37" s="14">
        <f t="shared" si="3"/>
        <v>1.1507479861910242E-3</v>
      </c>
    </row>
    <row r="38" spans="1:21" x14ac:dyDescent="0.35">
      <c r="A38" s="13" t="s">
        <v>9</v>
      </c>
      <c r="B38" s="14">
        <f t="shared" si="2"/>
        <v>3.4653465346534656E-2</v>
      </c>
      <c r="C38" s="14">
        <f t="shared" si="2"/>
        <v>6.0286866875840429E-2</v>
      </c>
      <c r="D38" s="14">
        <f t="shared" si="2"/>
        <v>6.7027758970886933E-2</v>
      </c>
      <c r="E38" s="14">
        <f t="shared" si="2"/>
        <v>6.9114470842332618E-2</v>
      </c>
      <c r="F38" s="14">
        <f t="shared" si="2"/>
        <v>7.2016460905349799E-2</v>
      </c>
      <c r="G38" s="14">
        <f t="shared" si="2"/>
        <v>5.764411027568922E-2</v>
      </c>
      <c r="H38" s="14">
        <f t="shared" si="2"/>
        <v>6.720977596741344E-2</v>
      </c>
      <c r="I38" s="14">
        <f t="shared" si="2"/>
        <v>5.2107279693486587E-2</v>
      </c>
      <c r="J38" s="14">
        <f t="shared" si="2"/>
        <v>4.6296296296296294E-2</v>
      </c>
      <c r="K38" s="14">
        <f t="shared" si="2"/>
        <v>5.6121773659827928E-2</v>
      </c>
      <c r="L38" s="14">
        <f t="shared" si="2"/>
        <v>4.6703989322260123E-2</v>
      </c>
      <c r="M38" s="14">
        <f t="shared" si="0"/>
        <v>4.6853834099179259E-2</v>
      </c>
      <c r="N38" s="14">
        <f t="shared" si="2"/>
        <v>4.6864737409032395E-2</v>
      </c>
      <c r="O38" s="14">
        <f t="shared" si="2"/>
        <v>4.6989397624199715E-2</v>
      </c>
      <c r="P38" s="14">
        <f t="shared" si="2"/>
        <v>4.2555013271684219E-2</v>
      </c>
      <c r="Q38" s="14">
        <f t="shared" si="2"/>
        <v>4.8878907391177333E-2</v>
      </c>
      <c r="R38" s="14">
        <f t="shared" si="0"/>
        <v>5.2587176602924633E-2</v>
      </c>
      <c r="S38" s="14">
        <f t="shared" si="0"/>
        <v>5.926481620405101E-2</v>
      </c>
      <c r="T38" s="14">
        <f t="shared" ref="T38:U38" si="4">T11/T$30</f>
        <v>5.7761732851985562E-2</v>
      </c>
      <c r="U38" s="14">
        <f t="shared" si="4"/>
        <v>5.0632911392405063E-2</v>
      </c>
    </row>
    <row r="39" spans="1:21" x14ac:dyDescent="0.35">
      <c r="A39" s="13" t="s">
        <v>10</v>
      </c>
      <c r="B39" s="14">
        <f t="shared" si="2"/>
        <v>6.1881188118811882E-4</v>
      </c>
      <c r="C39" s="14">
        <f t="shared" si="2"/>
        <v>8.9645898700134474E-4</v>
      </c>
      <c r="D39" s="14">
        <f t="shared" si="2"/>
        <v>2.031144211238998E-3</v>
      </c>
      <c r="E39" s="14">
        <f t="shared" si="2"/>
        <v>0</v>
      </c>
      <c r="F39" s="14">
        <f t="shared" si="2"/>
        <v>2.05761316872428E-3</v>
      </c>
      <c r="G39" s="14">
        <f t="shared" si="2"/>
        <v>0</v>
      </c>
      <c r="H39" s="14">
        <f t="shared" si="2"/>
        <v>0</v>
      </c>
      <c r="I39" s="14">
        <f t="shared" si="2"/>
        <v>7.6628352490421458E-4</v>
      </c>
      <c r="J39" s="14">
        <f t="shared" si="2"/>
        <v>0</v>
      </c>
      <c r="K39" s="14">
        <f t="shared" si="2"/>
        <v>1.0589013898080742E-3</v>
      </c>
      <c r="L39" s="14">
        <f t="shared" si="2"/>
        <v>1.8037223787631619E-3</v>
      </c>
      <c r="M39" s="14">
        <f t="shared" si="0"/>
        <v>1.8220935483014157E-3</v>
      </c>
      <c r="N39" s="14">
        <f t="shared" si="2"/>
        <v>1.9572813493418805E-3</v>
      </c>
      <c r="O39" s="14">
        <f t="shared" si="2"/>
        <v>2.060154599362964E-3</v>
      </c>
      <c r="P39" s="14">
        <f t="shared" si="2"/>
        <v>1.4449011045466222E-3</v>
      </c>
      <c r="Q39" s="14">
        <f t="shared" si="2"/>
        <v>2.4101665205959683E-3</v>
      </c>
      <c r="R39" s="14">
        <f t="shared" si="0"/>
        <v>1.1248593925759281E-3</v>
      </c>
      <c r="S39" s="14">
        <f t="shared" si="0"/>
        <v>1.000250062515629E-3</v>
      </c>
      <c r="T39" s="14">
        <f t="shared" ref="T39:U39" si="5">T12/T$30</f>
        <v>1.0314595152140279E-3</v>
      </c>
      <c r="U39" s="14">
        <f t="shared" si="5"/>
        <v>1.1507479861910242E-3</v>
      </c>
    </row>
    <row r="40" spans="1:21" x14ac:dyDescent="0.35">
      <c r="A40" s="13" t="s">
        <v>11</v>
      </c>
      <c r="B40" s="14">
        <f t="shared" si="2"/>
        <v>3.7128712871287127E-3</v>
      </c>
      <c r="C40" s="14">
        <f t="shared" si="2"/>
        <v>3.5858359480053789E-3</v>
      </c>
      <c r="D40" s="14">
        <f t="shared" si="2"/>
        <v>3.3852403520649968E-3</v>
      </c>
      <c r="E40" s="14">
        <f t="shared" si="2"/>
        <v>4.3196544276457886E-3</v>
      </c>
      <c r="F40" s="14">
        <f t="shared" si="2"/>
        <v>4.11522633744856E-3</v>
      </c>
      <c r="G40" s="14">
        <f t="shared" si="2"/>
        <v>3.7593984962406013E-3</v>
      </c>
      <c r="H40" s="14">
        <f t="shared" si="2"/>
        <v>6.1099796334012219E-3</v>
      </c>
      <c r="I40" s="14">
        <f t="shared" si="2"/>
        <v>3.0651340996168583E-3</v>
      </c>
      <c r="J40" s="14">
        <f t="shared" si="2"/>
        <v>4.6296296296296294E-3</v>
      </c>
      <c r="K40" s="14">
        <f t="shared" si="2"/>
        <v>3.5737921906022502E-3</v>
      </c>
      <c r="L40" s="14">
        <f t="shared" si="2"/>
        <v>3.557392851846359E-3</v>
      </c>
      <c r="M40" s="14">
        <f t="shared" si="0"/>
        <v>3.6282504183378045E-3</v>
      </c>
      <c r="N40" s="14">
        <f t="shared" si="2"/>
        <v>3.6452723116937708E-3</v>
      </c>
      <c r="O40" s="14">
        <f t="shared" si="2"/>
        <v>3.6718944485934777E-3</v>
      </c>
      <c r="P40" s="14">
        <f t="shared" si="2"/>
        <v>3.3607329394639953E-3</v>
      </c>
      <c r="Q40" s="14">
        <f t="shared" si="2"/>
        <v>3.8891323400525855E-3</v>
      </c>
      <c r="R40" s="14">
        <f t="shared" si="0"/>
        <v>3.6557930258717662E-3</v>
      </c>
      <c r="S40" s="14">
        <f t="shared" si="0"/>
        <v>3.500875218804701E-3</v>
      </c>
      <c r="T40" s="14">
        <f t="shared" ref="T40:U40" si="6">T13/T$30</f>
        <v>3.7820182224514356E-3</v>
      </c>
      <c r="U40" s="14">
        <f t="shared" si="6"/>
        <v>2.8768699654775605E-3</v>
      </c>
    </row>
    <row r="41" spans="1:21" x14ac:dyDescent="0.35">
      <c r="A41" s="13" t="s">
        <v>12</v>
      </c>
      <c r="B41" s="14">
        <f t="shared" si="2"/>
        <v>0.13242574257425743</v>
      </c>
      <c r="C41" s="14">
        <f t="shared" si="2"/>
        <v>0.12909009412819364</v>
      </c>
      <c r="D41" s="14">
        <f t="shared" si="2"/>
        <v>0.14895057549085985</v>
      </c>
      <c r="E41" s="14">
        <f t="shared" si="2"/>
        <v>0.14254859611231102</v>
      </c>
      <c r="F41" s="14">
        <f t="shared" si="2"/>
        <v>0.16666666666666666</v>
      </c>
      <c r="G41" s="14">
        <f t="shared" si="2"/>
        <v>0.12155388471177944</v>
      </c>
      <c r="H41" s="14">
        <f t="shared" si="2"/>
        <v>0.13238289205702647</v>
      </c>
      <c r="I41" s="14">
        <f t="shared" si="2"/>
        <v>9.8084291187739467E-2</v>
      </c>
      <c r="J41" s="14">
        <f t="shared" si="2"/>
        <v>0.13657407407407407</v>
      </c>
      <c r="K41" s="14">
        <f t="shared" si="2"/>
        <v>0.13368630046326935</v>
      </c>
      <c r="L41" s="14">
        <f t="shared" si="2"/>
        <v>0.11003448020169064</v>
      </c>
      <c r="M41" s="14">
        <f t="shared" si="0"/>
        <v>0.10987277218518419</v>
      </c>
      <c r="N41" s="14">
        <f t="shared" si="2"/>
        <v>0.10889512124635473</v>
      </c>
      <c r="O41" s="14">
        <f t="shared" si="2"/>
        <v>0.10912436248507944</v>
      </c>
      <c r="P41" s="14">
        <f t="shared" si="2"/>
        <v>0.11926320746639267</v>
      </c>
      <c r="Q41" s="14">
        <f t="shared" si="2"/>
        <v>0.11645486415425066</v>
      </c>
      <c r="R41" s="14">
        <f t="shared" si="0"/>
        <v>0.14060742407199101</v>
      </c>
      <c r="S41" s="14">
        <f t="shared" si="0"/>
        <v>0.12753188297074269</v>
      </c>
      <c r="T41" s="14">
        <f t="shared" ref="T41:U41" si="7">T14/T$30</f>
        <v>0.14148186350352415</v>
      </c>
      <c r="U41" s="14">
        <f t="shared" si="7"/>
        <v>0.10759493670886076</v>
      </c>
    </row>
    <row r="42" spans="1:21" x14ac:dyDescent="0.35">
      <c r="A42" s="13" t="s">
        <v>13</v>
      </c>
      <c r="B42" s="14">
        <f t="shared" si="2"/>
        <v>0.17574257425742573</v>
      </c>
      <c r="C42" s="14">
        <f t="shared" si="2"/>
        <v>0.16337965038099506</v>
      </c>
      <c r="D42" s="14">
        <f t="shared" si="2"/>
        <v>0.17670954637779282</v>
      </c>
      <c r="E42" s="14">
        <f t="shared" si="2"/>
        <v>0.19006479481641469</v>
      </c>
      <c r="F42" s="14">
        <f t="shared" si="2"/>
        <v>0.15843621399176955</v>
      </c>
      <c r="G42" s="14">
        <f t="shared" si="2"/>
        <v>0.15914786967418545</v>
      </c>
      <c r="H42" s="14">
        <f t="shared" si="2"/>
        <v>0.14052953156822812</v>
      </c>
      <c r="I42" s="14">
        <f t="shared" si="2"/>
        <v>0.16628352490421455</v>
      </c>
      <c r="J42" s="14">
        <f t="shared" si="2"/>
        <v>0.1736111111111111</v>
      </c>
      <c r="K42" s="14">
        <f t="shared" si="2"/>
        <v>0.16863004632693582</v>
      </c>
      <c r="L42" s="14">
        <f t="shared" si="2"/>
        <v>0.16125611745513865</v>
      </c>
      <c r="M42" s="14">
        <f t="shared" si="0"/>
        <v>0.16190779746252668</v>
      </c>
      <c r="N42" s="14">
        <f t="shared" si="2"/>
        <v>0.16172693954759215</v>
      </c>
      <c r="O42" s="14">
        <f t="shared" si="2"/>
        <v>0.16213304992244498</v>
      </c>
      <c r="P42" s="14">
        <f t="shared" si="2"/>
        <v>0.15221765562120043</v>
      </c>
      <c r="Q42" s="14">
        <f t="shared" si="2"/>
        <v>0.1592718375693836</v>
      </c>
      <c r="R42" s="14">
        <f t="shared" si="0"/>
        <v>0.1780089988751406</v>
      </c>
      <c r="S42" s="14">
        <f t="shared" si="0"/>
        <v>0.16029007251812954</v>
      </c>
      <c r="T42" s="14">
        <f t="shared" ref="T42:U42" si="8">T15/T$30</f>
        <v>0.16898745057589823</v>
      </c>
      <c r="U42" s="14">
        <f t="shared" si="8"/>
        <v>0.16800920598388952</v>
      </c>
    </row>
    <row r="43" spans="1:21" x14ac:dyDescent="0.35">
      <c r="A43" s="13" t="s">
        <v>14</v>
      </c>
      <c r="B43" s="14">
        <f t="shared" si="2"/>
        <v>2.3514851485148515E-2</v>
      </c>
      <c r="C43" s="14">
        <f t="shared" si="2"/>
        <v>2.3756163155535633E-2</v>
      </c>
      <c r="D43" s="14">
        <f t="shared" si="2"/>
        <v>2.6404874746106973E-2</v>
      </c>
      <c r="E43" s="14">
        <f t="shared" si="2"/>
        <v>3.0237580993520519E-2</v>
      </c>
      <c r="F43" s="14">
        <f t="shared" si="2"/>
        <v>2.5720164609053499E-2</v>
      </c>
      <c r="G43" s="14">
        <f t="shared" si="2"/>
        <v>2.6315789473684209E-2</v>
      </c>
      <c r="H43" s="14">
        <f t="shared" si="2"/>
        <v>2.4439918533604887E-2</v>
      </c>
      <c r="I43" s="14">
        <f t="shared" si="2"/>
        <v>1.4559386973180077E-2</v>
      </c>
      <c r="J43" s="14">
        <f t="shared" si="2"/>
        <v>3.7037037037037035E-2</v>
      </c>
      <c r="K43" s="14">
        <f t="shared" si="2"/>
        <v>2.4354731965585706E-2</v>
      </c>
      <c r="L43" s="14">
        <f t="shared" si="2"/>
        <v>4.1326190123090613E-2</v>
      </c>
      <c r="M43" s="14">
        <f t="shared" si="0"/>
        <v>4.1097151761445634E-2</v>
      </c>
      <c r="N43" s="14">
        <f t="shared" si="2"/>
        <v>4.0562685547644695E-2</v>
      </c>
      <c r="O43" s="14">
        <f t="shared" si="2"/>
        <v>4.0331794999457431E-2</v>
      </c>
      <c r="P43" s="14">
        <f t="shared" si="2"/>
        <v>3.1809230242315266E-2</v>
      </c>
      <c r="Q43" s="14">
        <f t="shared" si="2"/>
        <v>3.1423458954133801E-2</v>
      </c>
      <c r="R43" s="14">
        <f t="shared" si="0"/>
        <v>2.5590551181102362E-2</v>
      </c>
      <c r="S43" s="14">
        <f t="shared" si="0"/>
        <v>2.3005751437859465E-2</v>
      </c>
      <c r="T43" s="14">
        <f t="shared" ref="T43:U43" si="9">T16/T$30</f>
        <v>2.5614577961148358E-2</v>
      </c>
      <c r="U43" s="14">
        <f t="shared" si="9"/>
        <v>2.0138089758342925E-2</v>
      </c>
    </row>
    <row r="44" spans="1:21" x14ac:dyDescent="0.35">
      <c r="A44" s="13" t="s">
        <v>15</v>
      </c>
      <c r="B44" s="14">
        <f t="shared" si="2"/>
        <v>9.0346534653465344E-2</v>
      </c>
      <c r="C44" s="14">
        <f t="shared" si="2"/>
        <v>7.0596145226355891E-2</v>
      </c>
      <c r="D44" s="14">
        <f t="shared" si="2"/>
        <v>5.0778605280974949E-2</v>
      </c>
      <c r="E44" s="14">
        <f t="shared" si="2"/>
        <v>6.4794816414686832E-2</v>
      </c>
      <c r="F44" s="14">
        <f t="shared" si="2"/>
        <v>4.1152263374485597E-2</v>
      </c>
      <c r="G44" s="14">
        <f t="shared" si="2"/>
        <v>4.7619047619047616E-2</v>
      </c>
      <c r="H44" s="14">
        <f t="shared" si="2"/>
        <v>0.10386965376782077</v>
      </c>
      <c r="I44" s="14">
        <f t="shared" si="2"/>
        <v>7.4329501915708807E-2</v>
      </c>
      <c r="J44" s="14">
        <f t="shared" si="2"/>
        <v>0.13657407407407407</v>
      </c>
      <c r="K44" s="14">
        <f t="shared" si="2"/>
        <v>7.0814030443414958E-2</v>
      </c>
      <c r="L44" s="14">
        <f t="shared" si="2"/>
        <v>6.169916950912057E-2</v>
      </c>
      <c r="M44" s="14">
        <f t="shared" si="0"/>
        <v>6.2570940352554741E-2</v>
      </c>
      <c r="N44" s="14">
        <f t="shared" si="2"/>
        <v>6.3706880697790499E-2</v>
      </c>
      <c r="O44" s="14">
        <f t="shared" si="2"/>
        <v>6.3429144086350961E-2</v>
      </c>
      <c r="P44" s="14">
        <f t="shared" si="2"/>
        <v>5.6190598510146419E-2</v>
      </c>
      <c r="Q44" s="14">
        <f t="shared" si="2"/>
        <v>7.0351300029214137E-2</v>
      </c>
      <c r="R44" s="14">
        <f t="shared" si="0"/>
        <v>7.0303712035995503E-2</v>
      </c>
      <c r="S44" s="14">
        <f t="shared" si="0"/>
        <v>7.1267816954238561E-2</v>
      </c>
      <c r="T44" s="14">
        <f t="shared" ref="T44:U44" si="10">T17/T$30</f>
        <v>6.5325769296888436E-2</v>
      </c>
      <c r="U44" s="14">
        <f t="shared" si="10"/>
        <v>8.9182968929804374E-2</v>
      </c>
    </row>
    <row r="45" spans="1:21" x14ac:dyDescent="0.35">
      <c r="A45" s="13" t="s">
        <v>16</v>
      </c>
      <c r="B45" s="14">
        <f t="shared" si="2"/>
        <v>7.797029702970297E-2</v>
      </c>
      <c r="C45" s="14">
        <f t="shared" si="2"/>
        <v>5.1322277005826984E-2</v>
      </c>
      <c r="D45" s="14">
        <f t="shared" si="2"/>
        <v>7.6506431956668924E-2</v>
      </c>
      <c r="E45" s="14">
        <f t="shared" si="2"/>
        <v>6.4794816414686832E-2</v>
      </c>
      <c r="F45" s="14">
        <f t="shared" si="2"/>
        <v>6.6872427983539096E-2</v>
      </c>
      <c r="G45" s="14">
        <f t="shared" si="2"/>
        <v>4.7619047619047616E-2</v>
      </c>
      <c r="H45" s="14">
        <f t="shared" si="2"/>
        <v>5.4989816700610997E-2</v>
      </c>
      <c r="I45" s="14">
        <f t="shared" si="2"/>
        <v>4.1379310344827586E-2</v>
      </c>
      <c r="J45" s="14">
        <f t="shared" si="2"/>
        <v>3.4722222222222224E-2</v>
      </c>
      <c r="K45" s="14">
        <f t="shared" si="2"/>
        <v>6.2078093977498347E-2</v>
      </c>
      <c r="L45" s="14">
        <f t="shared" si="2"/>
        <v>7.7845543526620195E-2</v>
      </c>
      <c r="M45" s="14">
        <f t="shared" si="0"/>
        <v>7.6065765358973678E-2</v>
      </c>
      <c r="N45" s="14">
        <f t="shared" si="2"/>
        <v>7.4202637732180859E-2</v>
      </c>
      <c r="O45" s="14">
        <f t="shared" si="2"/>
        <v>7.279319303217735E-2</v>
      </c>
      <c r="P45" s="14">
        <f t="shared" si="2"/>
        <v>9.8403116705197358E-2</v>
      </c>
      <c r="Q45" s="14">
        <f t="shared" si="2"/>
        <v>6.1240140227870291E-2</v>
      </c>
      <c r="R45" s="14">
        <f t="shared" si="0"/>
        <v>7.5928008998875141E-2</v>
      </c>
      <c r="S45" s="14">
        <f t="shared" si="0"/>
        <v>4.9762440610152538E-2</v>
      </c>
      <c r="T45" s="14">
        <f t="shared" ref="T45:U45" si="11">T18/T$30</f>
        <v>6.8592057761732855E-2</v>
      </c>
      <c r="U45" s="14">
        <f t="shared" si="11"/>
        <v>3.9700805523590336E-2</v>
      </c>
    </row>
    <row r="46" spans="1:21" x14ac:dyDescent="0.35">
      <c r="A46" s="13" t="s">
        <v>17</v>
      </c>
      <c r="B46" s="14">
        <f t="shared" si="2"/>
        <v>2.8465346534653466E-2</v>
      </c>
      <c r="C46" s="14">
        <f t="shared" si="2"/>
        <v>1.9946212460779919E-2</v>
      </c>
      <c r="D46" s="14">
        <f t="shared" si="2"/>
        <v>2.6404874746106973E-2</v>
      </c>
      <c r="E46" s="14">
        <f t="shared" si="2"/>
        <v>3.0237580993520519E-2</v>
      </c>
      <c r="F46" s="14">
        <f t="shared" si="2"/>
        <v>2.7777777777777776E-2</v>
      </c>
      <c r="G46" s="14">
        <f t="shared" si="2"/>
        <v>1.5037593984962405E-2</v>
      </c>
      <c r="H46" s="14">
        <f t="shared" si="2"/>
        <v>1.8329938900203666E-2</v>
      </c>
      <c r="I46" s="14">
        <f t="shared" si="2"/>
        <v>1.6091954022988506E-2</v>
      </c>
      <c r="J46" s="14">
        <f t="shared" si="2"/>
        <v>1.3888888888888888E-2</v>
      </c>
      <c r="K46" s="14">
        <f t="shared" si="2"/>
        <v>2.2898742554599602E-2</v>
      </c>
      <c r="L46" s="14">
        <f t="shared" si="2"/>
        <v>2.4771985763013496E-2</v>
      </c>
      <c r="M46" s="14">
        <f t="shared" si="0"/>
        <v>2.4593836046995495E-2</v>
      </c>
      <c r="N46" s="14">
        <f t="shared" si="2"/>
        <v>2.4372422037148938E-2</v>
      </c>
      <c r="O46" s="14">
        <f t="shared" si="2"/>
        <v>2.4228758545412767E-2</v>
      </c>
      <c r="P46" s="14">
        <f t="shared" si="2"/>
        <v>2.231569483688672E-2</v>
      </c>
      <c r="Q46" s="14">
        <f t="shared" si="2"/>
        <v>2.2020157756354075E-2</v>
      </c>
      <c r="R46" s="14">
        <f t="shared" si="0"/>
        <v>2.784026996625422E-2</v>
      </c>
      <c r="S46" s="14">
        <f t="shared" si="0"/>
        <v>1.8754688672168042E-2</v>
      </c>
      <c r="T46" s="14">
        <f t="shared" ref="T46:U46" si="12">T19/T$30</f>
        <v>2.5098848203541343E-2</v>
      </c>
      <c r="U46" s="14">
        <f t="shared" si="12"/>
        <v>1.611047180667434E-2</v>
      </c>
    </row>
    <row r="47" spans="1:21" x14ac:dyDescent="0.35">
      <c r="A47" s="13" t="s">
        <v>18</v>
      </c>
      <c r="B47" s="14">
        <f t="shared" si="2"/>
        <v>4.3316831683168314E-2</v>
      </c>
      <c r="C47" s="14">
        <f t="shared" si="2"/>
        <v>3.4065441506051099E-2</v>
      </c>
      <c r="D47" s="14">
        <f t="shared" si="2"/>
        <v>5.145565335138795E-2</v>
      </c>
      <c r="E47" s="14">
        <f t="shared" si="2"/>
        <v>3.2397408207343416E-2</v>
      </c>
      <c r="F47" s="14">
        <f t="shared" si="2"/>
        <v>3.8065843621399177E-2</v>
      </c>
      <c r="G47" s="14">
        <f t="shared" si="2"/>
        <v>2.882205513784461E-2</v>
      </c>
      <c r="H47" s="14">
        <f t="shared" si="2"/>
        <v>3.6659877800407331E-2</v>
      </c>
      <c r="I47" s="14">
        <f t="shared" si="2"/>
        <v>3.5249042145593872E-2</v>
      </c>
      <c r="J47" s="14">
        <f t="shared" si="2"/>
        <v>3.0092592592592591E-2</v>
      </c>
      <c r="K47" s="14">
        <f t="shared" si="2"/>
        <v>3.9444076770350764E-2</v>
      </c>
      <c r="L47" s="14">
        <f t="shared" si="2"/>
        <v>3.6105961738098769E-2</v>
      </c>
      <c r="M47" s="14">
        <f t="shared" si="0"/>
        <v>3.5660973731041996E-2</v>
      </c>
      <c r="N47" s="14">
        <f t="shared" si="2"/>
        <v>3.5217928171715311E-2</v>
      </c>
      <c r="O47" s="14">
        <f t="shared" si="2"/>
        <v>3.499869145873627E-2</v>
      </c>
      <c r="P47" s="14">
        <f t="shared" si="2"/>
        <v>3.3543111567771212E-2</v>
      </c>
      <c r="Q47" s="14">
        <f t="shared" si="2"/>
        <v>3.4490943616710491E-2</v>
      </c>
      <c r="R47" s="14">
        <f t="shared" si="0"/>
        <v>4.4994375703037118E-2</v>
      </c>
      <c r="S47" s="14">
        <f t="shared" si="0"/>
        <v>3.425856464116029E-2</v>
      </c>
      <c r="T47" s="14">
        <f t="shared" ref="T47:U47" si="13">T20/T$30</f>
        <v>4.0914560770156441E-2</v>
      </c>
      <c r="U47" s="14">
        <f t="shared" si="13"/>
        <v>3.394706559263521E-2</v>
      </c>
    </row>
    <row r="48" spans="1:21" x14ac:dyDescent="0.35">
      <c r="A48" s="13" t="s">
        <v>19</v>
      </c>
      <c r="B48" s="14">
        <f t="shared" si="2"/>
        <v>0.12933168316831684</v>
      </c>
      <c r="C48" s="14">
        <f t="shared" si="2"/>
        <v>0.12214253697893321</v>
      </c>
      <c r="D48" s="14">
        <f t="shared" si="2"/>
        <v>0.14488828706838186</v>
      </c>
      <c r="E48" s="14">
        <f t="shared" si="2"/>
        <v>0.13822894168466524</v>
      </c>
      <c r="F48" s="14">
        <f t="shared" si="2"/>
        <v>0.14609053497942387</v>
      </c>
      <c r="G48" s="14">
        <f t="shared" si="2"/>
        <v>0.11278195488721804</v>
      </c>
      <c r="H48" s="14">
        <f t="shared" si="2"/>
        <v>0.10997963340122199</v>
      </c>
      <c r="I48" s="14">
        <f t="shared" si="2"/>
        <v>0.11417624521072797</v>
      </c>
      <c r="J48" s="14">
        <f t="shared" si="2"/>
        <v>0.10416666666666667</v>
      </c>
      <c r="K48" s="14">
        <f t="shared" si="2"/>
        <v>0.12799470549305095</v>
      </c>
      <c r="L48" s="14">
        <f t="shared" si="2"/>
        <v>0.16156013643778733</v>
      </c>
      <c r="M48" s="14">
        <f t="shared" si="0"/>
        <v>0.15889576527043658</v>
      </c>
      <c r="N48" s="14">
        <f t="shared" si="2"/>
        <v>0.15841007014686179</v>
      </c>
      <c r="O48" s="14">
        <f t="shared" si="2"/>
        <v>0.15595418190638505</v>
      </c>
      <c r="P48" s="14">
        <f t="shared" si="2"/>
        <v>0.17974569740559979</v>
      </c>
      <c r="Q48" s="14">
        <f t="shared" si="2"/>
        <v>0.1365943616710488</v>
      </c>
      <c r="R48" s="14">
        <f t="shared" si="0"/>
        <v>0.13695163104611924</v>
      </c>
      <c r="S48" s="14">
        <f t="shared" si="0"/>
        <v>0.12003000750187547</v>
      </c>
      <c r="T48" s="14">
        <f t="shared" ref="T48:U48" si="14">T21/T$30</f>
        <v>0.13288636754340724</v>
      </c>
      <c r="U48" s="14">
        <f t="shared" si="14"/>
        <v>0.11162255466052934</v>
      </c>
    </row>
    <row r="49" spans="1:21" x14ac:dyDescent="0.35">
      <c r="A49" s="13" t="s">
        <v>20</v>
      </c>
      <c r="B49" s="14">
        <f t="shared" si="2"/>
        <v>8.6633663366336627E-2</v>
      </c>
      <c r="C49" s="14">
        <f t="shared" si="2"/>
        <v>6.9027341999103542E-2</v>
      </c>
      <c r="D49" s="14">
        <f t="shared" si="2"/>
        <v>8.1245768449559913E-2</v>
      </c>
      <c r="E49" s="14">
        <f t="shared" si="2"/>
        <v>7.9913606911447083E-2</v>
      </c>
      <c r="F49" s="14">
        <f t="shared" si="2"/>
        <v>7.407407407407407E-2</v>
      </c>
      <c r="G49" s="14">
        <f t="shared" si="2"/>
        <v>6.3909774436090222E-2</v>
      </c>
      <c r="H49" s="14">
        <f t="shared" si="2"/>
        <v>6.9246435845213852E-2</v>
      </c>
      <c r="I49" s="14">
        <f t="shared" si="2"/>
        <v>6.6666666666666666E-2</v>
      </c>
      <c r="J49" s="14">
        <f t="shared" si="2"/>
        <v>6.0185185185185182E-2</v>
      </c>
      <c r="K49" s="14">
        <f t="shared" si="2"/>
        <v>7.5181998676373263E-2</v>
      </c>
      <c r="L49" s="14">
        <f t="shared" si="2"/>
        <v>8.7140367788818035E-2</v>
      </c>
      <c r="M49" s="14">
        <f t="shared" si="0"/>
        <v>8.6559182625479208E-2</v>
      </c>
      <c r="N49" s="14">
        <f t="shared" si="2"/>
        <v>8.5626132990042819E-2</v>
      </c>
      <c r="O49" s="14">
        <f t="shared" si="2"/>
        <v>8.4418465113013277E-2</v>
      </c>
      <c r="P49" s="14">
        <f t="shared" si="2"/>
        <v>8.7700145560407575E-2</v>
      </c>
      <c r="Q49" s="14">
        <f t="shared" si="2"/>
        <v>7.402132632193982E-2</v>
      </c>
      <c r="R49" s="14">
        <f t="shared" si="0"/>
        <v>8.3520809898762649E-2</v>
      </c>
      <c r="S49" s="14">
        <f t="shared" si="0"/>
        <v>6.7766941735433864E-2</v>
      </c>
      <c r="T49" s="14">
        <f t="shared" ref="T49:U49" si="15">T22/T$30</f>
        <v>7.8047103317861438E-2</v>
      </c>
      <c r="U49" s="14">
        <f t="shared" si="15"/>
        <v>6.5592635212888384E-2</v>
      </c>
    </row>
    <row r="50" spans="1:21" x14ac:dyDescent="0.35">
      <c r="A50" s="13" t="s">
        <v>21</v>
      </c>
      <c r="B50" s="14">
        <f t="shared" si="2"/>
        <v>3.7128712871287127E-3</v>
      </c>
      <c r="C50" s="14">
        <f t="shared" si="2"/>
        <v>1.0757507844016136E-2</v>
      </c>
      <c r="D50" s="14">
        <f t="shared" si="2"/>
        <v>4.7393364928909956E-3</v>
      </c>
      <c r="E50" s="14">
        <f t="shared" si="2"/>
        <v>4.3196544276457886E-3</v>
      </c>
      <c r="F50" s="14">
        <f t="shared" si="2"/>
        <v>7.2016460905349796E-3</v>
      </c>
      <c r="G50" s="14">
        <f t="shared" si="2"/>
        <v>1.3784461152882205E-2</v>
      </c>
      <c r="H50" s="14">
        <f t="shared" si="2"/>
        <v>1.2219959266802444E-2</v>
      </c>
      <c r="I50" s="14">
        <f t="shared" si="2"/>
        <v>1.4559386973180077E-2</v>
      </c>
      <c r="J50" s="14">
        <f t="shared" si="2"/>
        <v>6.9444444444444441E-3</v>
      </c>
      <c r="K50" s="14">
        <f t="shared" si="2"/>
        <v>8.074123097286565E-3</v>
      </c>
      <c r="L50" s="14">
        <f t="shared" si="2"/>
        <v>6.9368233723861783E-3</v>
      </c>
      <c r="M50" s="14">
        <f t="shared" si="0"/>
        <v>7.2086908018805284E-3</v>
      </c>
      <c r="N50" s="14">
        <f t="shared" si="2"/>
        <v>7.6895541602080763E-3</v>
      </c>
      <c r="O50" s="14">
        <f t="shared" si="2"/>
        <v>7.7172018919591731E-3</v>
      </c>
      <c r="P50" s="14">
        <f t="shared" si="2"/>
        <v>6.1220994948197622E-3</v>
      </c>
      <c r="Q50" s="14">
        <f t="shared" si="2"/>
        <v>8.6729477066900384E-3</v>
      </c>
      <c r="R50" s="14">
        <f t="shared" si="0"/>
        <v>4.2182227221597302E-3</v>
      </c>
      <c r="S50" s="14">
        <f t="shared" si="0"/>
        <v>1.1502875718929733E-2</v>
      </c>
      <c r="T50" s="14">
        <f t="shared" ref="T50:U50" si="16">T23/T$30</f>
        <v>6.7044868488911813E-3</v>
      </c>
      <c r="U50" s="14">
        <f t="shared" si="16"/>
        <v>1.2658227848101266E-2</v>
      </c>
    </row>
    <row r="51" spans="1:21" x14ac:dyDescent="0.35">
      <c r="A51" s="13" t="s">
        <v>22</v>
      </c>
      <c r="B51" s="14">
        <f t="shared" si="2"/>
        <v>2.6608910891089108E-2</v>
      </c>
      <c r="C51" s="14">
        <f t="shared" si="2"/>
        <v>2.0842671447781264E-2</v>
      </c>
      <c r="D51" s="14">
        <f t="shared" si="2"/>
        <v>1.8280297901150981E-2</v>
      </c>
      <c r="E51" s="14">
        <f t="shared" si="2"/>
        <v>2.3758099352051837E-2</v>
      </c>
      <c r="F51" s="14">
        <f t="shared" si="2"/>
        <v>2.0576131687242798E-2</v>
      </c>
      <c r="G51" s="14">
        <f t="shared" si="2"/>
        <v>2.3809523809523808E-2</v>
      </c>
      <c r="H51" s="14">
        <f t="shared" si="2"/>
        <v>2.2403258655804479E-2</v>
      </c>
      <c r="I51" s="14">
        <f t="shared" si="2"/>
        <v>1.6858237547892719E-2</v>
      </c>
      <c r="J51" s="14">
        <f t="shared" si="2"/>
        <v>2.3148148148148147E-2</v>
      </c>
      <c r="K51" s="14">
        <f t="shared" si="2"/>
        <v>2.1575115817339511E-2</v>
      </c>
      <c r="L51" s="14">
        <f t="shared" si="2"/>
        <v>2.3303796529734539E-2</v>
      </c>
      <c r="M51" s="14">
        <f t="shared" si="0"/>
        <v>2.3410980371324604E-2</v>
      </c>
      <c r="N51" s="14">
        <f t="shared" si="2"/>
        <v>2.3420053595355071E-2</v>
      </c>
      <c r="O51" s="14">
        <f t="shared" si="2"/>
        <v>2.3820238346003844E-2</v>
      </c>
      <c r="P51" s="14">
        <f t="shared" si="2"/>
        <v>2.392114050860519E-2</v>
      </c>
      <c r="Q51" s="14">
        <f t="shared" si="2"/>
        <v>2.3115687992988607E-2</v>
      </c>
      <c r="R51" s="14">
        <f t="shared" si="0"/>
        <v>2.2778402699662543E-2</v>
      </c>
      <c r="S51" s="14">
        <f t="shared" si="0"/>
        <v>2.0255063765941484E-2</v>
      </c>
      <c r="T51" s="14">
        <f t="shared" ref="T51:U51" si="17">T24/T$30</f>
        <v>2.2520199415506276E-2</v>
      </c>
      <c r="U51" s="14">
        <f t="shared" si="17"/>
        <v>1.8411967779056387E-2</v>
      </c>
    </row>
    <row r="52" spans="1:21" x14ac:dyDescent="0.35">
      <c r="A52" s="13" t="s">
        <v>23</v>
      </c>
      <c r="B52" s="14">
        <f t="shared" si="2"/>
        <v>7.0544554455445538E-2</v>
      </c>
      <c r="C52" s="14">
        <f t="shared" si="2"/>
        <v>4.9305244285073956E-2</v>
      </c>
      <c r="D52" s="14">
        <f t="shared" si="2"/>
        <v>5.6194989844278946E-2</v>
      </c>
      <c r="E52" s="14">
        <f t="shared" si="2"/>
        <v>5.183585313174946E-2</v>
      </c>
      <c r="F52" s="14">
        <f t="shared" si="2"/>
        <v>4.4238683127572016E-2</v>
      </c>
      <c r="G52" s="14">
        <f t="shared" si="2"/>
        <v>4.1353383458646614E-2</v>
      </c>
      <c r="H52" s="14">
        <f t="shared" si="2"/>
        <v>3.8696537678207736E-2</v>
      </c>
      <c r="I52" s="14">
        <f t="shared" si="2"/>
        <v>5.2873563218390804E-2</v>
      </c>
      <c r="J52" s="14">
        <f t="shared" si="2"/>
        <v>7.407407407407407E-2</v>
      </c>
      <c r="K52" s="14">
        <f t="shared" si="2"/>
        <v>5.5195234943745862E-2</v>
      </c>
      <c r="L52" s="14">
        <f t="shared" si="2"/>
        <v>5.3014236986504523E-2</v>
      </c>
      <c r="M52" s="14">
        <f t="shared" si="2"/>
        <v>5.3577341584991188E-2</v>
      </c>
      <c r="N52" s="14">
        <f t="shared" si="2"/>
        <v>5.380224890313428E-2</v>
      </c>
      <c r="O52" s="14">
        <f t="shared" si="2"/>
        <v>5.3779450157344109E-2</v>
      </c>
      <c r="P52" s="14">
        <f t="shared" si="2"/>
        <v>5.0250449524788084E-2</v>
      </c>
      <c r="Q52" s="14">
        <f t="shared" si="2"/>
        <v>5.382705229330996E-2</v>
      </c>
      <c r="R52" s="14">
        <f t="shared" ref="R52:S57" si="18">R25/R$30</f>
        <v>6.2148481439820019E-2</v>
      </c>
      <c r="S52" s="14">
        <f t="shared" si="18"/>
        <v>4.9012253063265815E-2</v>
      </c>
      <c r="T52" s="14">
        <f t="shared" ref="T52:U52" si="19">T25/T$30</f>
        <v>5.4323534467938799E-2</v>
      </c>
      <c r="U52" s="14">
        <f t="shared" si="19"/>
        <v>5.811277330264672E-2</v>
      </c>
    </row>
    <row r="53" spans="1:21" x14ac:dyDescent="0.35">
      <c r="A53" s="13" t="s">
        <v>24</v>
      </c>
      <c r="B53" s="14">
        <f t="shared" ref="B53:Q57" si="20">B26/B$30</f>
        <v>2.5990099009900989E-2</v>
      </c>
      <c r="C53" s="14">
        <f t="shared" si="20"/>
        <v>3.1824294038547737E-2</v>
      </c>
      <c r="D53" s="14">
        <f t="shared" si="20"/>
        <v>2.5050778605280974E-2</v>
      </c>
      <c r="E53" s="14">
        <f t="shared" si="20"/>
        <v>2.8077753779697623E-2</v>
      </c>
      <c r="F53" s="14">
        <f t="shared" si="20"/>
        <v>2.1604938271604937E-2</v>
      </c>
      <c r="G53" s="14">
        <f t="shared" si="20"/>
        <v>3.2581453634085211E-2</v>
      </c>
      <c r="H53" s="14">
        <f t="shared" si="20"/>
        <v>3.4623217922606926E-2</v>
      </c>
      <c r="I53" s="14">
        <f t="shared" si="20"/>
        <v>3.5249042145593872E-2</v>
      </c>
      <c r="J53" s="14">
        <f t="shared" si="20"/>
        <v>4.3981481481481483E-2</v>
      </c>
      <c r="K53" s="14">
        <f t="shared" si="20"/>
        <v>2.911978821972204E-2</v>
      </c>
      <c r="L53" s="14">
        <f t="shared" si="20"/>
        <v>2.7237505561322855E-2</v>
      </c>
      <c r="M53" s="14">
        <f t="shared" si="20"/>
        <v>2.7168494957812071E-2</v>
      </c>
      <c r="N53" s="14">
        <f t="shared" si="20"/>
        <v>2.7362530541470718E-2</v>
      </c>
      <c r="O53" s="14">
        <f t="shared" si="20"/>
        <v>2.7168189042722276E-2</v>
      </c>
      <c r="P53" s="14">
        <f t="shared" si="20"/>
        <v>2.6928675400291122E-2</v>
      </c>
      <c r="Q53" s="14">
        <f t="shared" si="20"/>
        <v>2.6694420099328073E-2</v>
      </c>
      <c r="R53" s="14">
        <f t="shared" si="18"/>
        <v>2.5590551181102362E-2</v>
      </c>
      <c r="S53" s="14">
        <f t="shared" si="18"/>
        <v>3.2258064516129031E-2</v>
      </c>
      <c r="T53" s="14">
        <f t="shared" ref="T53:U53" si="21">T26/T$30</f>
        <v>2.6646037476362384E-2</v>
      </c>
      <c r="U53" s="14">
        <f t="shared" si="21"/>
        <v>3.7399309551208286E-2</v>
      </c>
    </row>
    <row r="54" spans="1:21" x14ac:dyDescent="0.35">
      <c r="A54" s="13" t="s">
        <v>25</v>
      </c>
      <c r="B54" s="14">
        <f t="shared" si="20"/>
        <v>4.3316831683168314E-2</v>
      </c>
      <c r="C54" s="14">
        <f t="shared" si="20"/>
        <v>3.5858359480053788E-2</v>
      </c>
      <c r="D54" s="14">
        <f t="shared" si="20"/>
        <v>3.6560595802301962E-2</v>
      </c>
      <c r="E54" s="14">
        <f t="shared" si="20"/>
        <v>3.6717062634989202E-2</v>
      </c>
      <c r="F54" s="14">
        <f t="shared" si="20"/>
        <v>3.7037037037037035E-2</v>
      </c>
      <c r="G54" s="14">
        <f t="shared" si="20"/>
        <v>3.2581453634085211E-2</v>
      </c>
      <c r="H54" s="14">
        <f t="shared" si="20"/>
        <v>4.0733197556008148E-2</v>
      </c>
      <c r="I54" s="14">
        <f t="shared" si="20"/>
        <v>3.1417624521072794E-2</v>
      </c>
      <c r="J54" s="14">
        <f t="shared" si="20"/>
        <v>4.6296296296296294E-2</v>
      </c>
      <c r="K54" s="14">
        <f t="shared" si="20"/>
        <v>3.7590999338186631E-2</v>
      </c>
      <c r="L54" s="14">
        <f t="shared" si="20"/>
        <v>3.6871570517573782E-2</v>
      </c>
      <c r="M54" s="14">
        <f t="shared" si="20"/>
        <v>3.7029757319804867E-2</v>
      </c>
      <c r="N54" s="14">
        <f t="shared" si="20"/>
        <v>3.7528242650342852E-2</v>
      </c>
      <c r="O54" s="14">
        <f t="shared" si="20"/>
        <v>3.7748223894601786E-2</v>
      </c>
      <c r="P54" s="14">
        <f t="shared" si="20"/>
        <v>3.7406884151040327E-2</v>
      </c>
      <c r="Q54" s="14">
        <f t="shared" si="20"/>
        <v>3.4472684779433244E-2</v>
      </c>
      <c r="R54" s="14">
        <f t="shared" si="18"/>
        <v>3.965129358830146E-2</v>
      </c>
      <c r="S54" s="14">
        <f t="shared" si="18"/>
        <v>3.5758939734933735E-2</v>
      </c>
      <c r="T54" s="14">
        <f t="shared" ref="T54:U54" si="22">T27/T$30</f>
        <v>3.8335911982121371E-2</v>
      </c>
      <c r="U54" s="14">
        <f t="shared" si="22"/>
        <v>3.5097813578826235E-2</v>
      </c>
    </row>
    <row r="55" spans="1:21" x14ac:dyDescent="0.35">
      <c r="A55" s="13" t="s">
        <v>26</v>
      </c>
      <c r="B55" s="14">
        <f t="shared" si="20"/>
        <v>0</v>
      </c>
      <c r="C55" s="14">
        <f t="shared" si="20"/>
        <v>0</v>
      </c>
      <c r="D55" s="14">
        <f t="shared" si="20"/>
        <v>0</v>
      </c>
      <c r="E55" s="14">
        <f t="shared" si="20"/>
        <v>0</v>
      </c>
      <c r="F55" s="14">
        <f t="shared" si="20"/>
        <v>0</v>
      </c>
      <c r="G55" s="14">
        <f t="shared" si="20"/>
        <v>0</v>
      </c>
      <c r="H55" s="14">
        <f t="shared" si="20"/>
        <v>0</v>
      </c>
      <c r="I55" s="14">
        <f t="shared" si="20"/>
        <v>0</v>
      </c>
      <c r="J55" s="14">
        <f t="shared" si="20"/>
        <v>0</v>
      </c>
      <c r="K55" s="14">
        <f t="shared" si="20"/>
        <v>0</v>
      </c>
      <c r="L55" s="14">
        <f t="shared" si="20"/>
        <v>1.8537742844431262E-6</v>
      </c>
      <c r="M55" s="14">
        <f t="shared" si="20"/>
        <v>1.77074202944744E-6</v>
      </c>
      <c r="N55" s="14">
        <f t="shared" si="20"/>
        <v>1.6420145548170139E-6</v>
      </c>
      <c r="O55" s="14">
        <f t="shared" si="20"/>
        <v>1.5957820289411028E-6</v>
      </c>
      <c r="P55" s="14">
        <f t="shared" si="20"/>
        <v>0</v>
      </c>
      <c r="Q55" s="14">
        <f t="shared" si="20"/>
        <v>0</v>
      </c>
      <c r="R55" s="14">
        <f t="shared" si="18"/>
        <v>0</v>
      </c>
      <c r="S55" s="14">
        <f t="shared" si="18"/>
        <v>0</v>
      </c>
      <c r="T55" s="14">
        <f t="shared" ref="T55:U55" si="23">T28/T$30</f>
        <v>0</v>
      </c>
      <c r="U55" s="14">
        <f t="shared" si="23"/>
        <v>0</v>
      </c>
    </row>
    <row r="56" spans="1:21" x14ac:dyDescent="0.35">
      <c r="A56" s="13" t="s">
        <v>27</v>
      </c>
      <c r="B56" s="14">
        <f t="shared" si="20"/>
        <v>0</v>
      </c>
      <c r="C56" s="14">
        <f t="shared" si="20"/>
        <v>0</v>
      </c>
      <c r="D56" s="14">
        <f t="shared" si="20"/>
        <v>0</v>
      </c>
      <c r="E56" s="14">
        <f t="shared" si="20"/>
        <v>0</v>
      </c>
      <c r="F56" s="14">
        <f t="shared" si="20"/>
        <v>0</v>
      </c>
      <c r="G56" s="14">
        <f t="shared" si="20"/>
        <v>0</v>
      </c>
      <c r="H56" s="14">
        <f t="shared" si="20"/>
        <v>0</v>
      </c>
      <c r="I56" s="14">
        <f t="shared" si="20"/>
        <v>0</v>
      </c>
      <c r="J56" s="14">
        <f t="shared" si="20"/>
        <v>0</v>
      </c>
      <c r="K56" s="14">
        <f t="shared" si="20"/>
        <v>0</v>
      </c>
      <c r="L56" s="14">
        <f t="shared" si="20"/>
        <v>1.8537742844431262E-6</v>
      </c>
      <c r="M56" s="14">
        <f t="shared" si="20"/>
        <v>1.77074202944744E-6</v>
      </c>
      <c r="N56" s="14">
        <f t="shared" si="20"/>
        <v>1.6420145548170139E-6</v>
      </c>
      <c r="O56" s="14">
        <f t="shared" si="20"/>
        <v>1.5957820289411028E-6</v>
      </c>
      <c r="P56" s="14">
        <f t="shared" si="20"/>
        <v>0</v>
      </c>
      <c r="Q56" s="14">
        <f t="shared" si="20"/>
        <v>0</v>
      </c>
      <c r="R56" s="14">
        <f t="shared" si="18"/>
        <v>0</v>
      </c>
      <c r="S56" s="14">
        <f t="shared" si="18"/>
        <v>0</v>
      </c>
      <c r="T56" s="14">
        <f t="shared" ref="T56:U56" si="24">T29/T$30</f>
        <v>0</v>
      </c>
      <c r="U56" s="14">
        <f t="shared" si="24"/>
        <v>0</v>
      </c>
    </row>
    <row r="57" spans="1:21" x14ac:dyDescent="0.35">
      <c r="A57" s="13" t="s">
        <v>28</v>
      </c>
      <c r="B57" s="14">
        <f t="shared" si="20"/>
        <v>1</v>
      </c>
      <c r="C57" s="14">
        <f t="shared" si="20"/>
        <v>1</v>
      </c>
      <c r="D57" s="14">
        <f t="shared" si="20"/>
        <v>1</v>
      </c>
      <c r="E57" s="14">
        <f t="shared" si="20"/>
        <v>1</v>
      </c>
      <c r="F57" s="14">
        <f t="shared" si="20"/>
        <v>1</v>
      </c>
      <c r="G57" s="14">
        <f t="shared" si="20"/>
        <v>1</v>
      </c>
      <c r="H57" s="14">
        <f t="shared" si="20"/>
        <v>1</v>
      </c>
      <c r="I57" s="14">
        <f t="shared" si="20"/>
        <v>1</v>
      </c>
      <c r="J57" s="14">
        <f t="shared" si="20"/>
        <v>1</v>
      </c>
      <c r="K57" s="14">
        <f t="shared" si="20"/>
        <v>1</v>
      </c>
      <c r="L57" s="14">
        <f t="shared" si="20"/>
        <v>1</v>
      </c>
      <c r="M57" s="14">
        <f t="shared" si="20"/>
        <v>1</v>
      </c>
      <c r="N57" s="14">
        <f t="shared" si="20"/>
        <v>1</v>
      </c>
      <c r="O57" s="14">
        <f t="shared" si="20"/>
        <v>1</v>
      </c>
      <c r="P57" s="14">
        <f t="shared" si="20"/>
        <v>1</v>
      </c>
      <c r="Q57" s="14">
        <f t="shared" si="20"/>
        <v>1</v>
      </c>
      <c r="R57" s="14">
        <f t="shared" si="18"/>
        <v>1</v>
      </c>
      <c r="S57" s="14">
        <f t="shared" si="18"/>
        <v>1</v>
      </c>
      <c r="T57" s="14">
        <f t="shared" ref="T57:U57" si="25">T30/T$30</f>
        <v>1</v>
      </c>
      <c r="U57" s="14">
        <f t="shared" si="25"/>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M11" sqref="M11"/>
    </sheetView>
  </sheetViews>
  <sheetFormatPr defaultRowHeight="14.5" x14ac:dyDescent="0.35"/>
  <cols>
    <col min="1" max="1" width="25" customWidth="1" collapsed="1"/>
    <col min="2" max="6" width="14" customWidth="1" collapsed="1"/>
  </cols>
  <sheetData>
    <row r="1" spans="1:12" ht="15.5" x14ac:dyDescent="0.35">
      <c r="A1" s="2" t="s">
        <v>0</v>
      </c>
    </row>
    <row r="2" spans="1:12" x14ac:dyDescent="0.35">
      <c r="A2" s="1" t="s">
        <v>1</v>
      </c>
    </row>
    <row r="4" spans="1:12" x14ac:dyDescent="0.35">
      <c r="A4" s="18" t="s">
        <v>2</v>
      </c>
      <c r="B4" s="18">
        <v>2018</v>
      </c>
    </row>
    <row r="5" spans="1:12" x14ac:dyDescent="0.35">
      <c r="A5" s="18" t="s">
        <v>56</v>
      </c>
      <c r="B5" s="18" t="s">
        <v>4</v>
      </c>
    </row>
    <row r="6" spans="1:12" x14ac:dyDescent="0.35">
      <c r="A6" s="18" t="s">
        <v>5</v>
      </c>
      <c r="B6" s="18" t="s">
        <v>4</v>
      </c>
    </row>
    <row r="8" spans="1:12" ht="39" customHeight="1" x14ac:dyDescent="0.35">
      <c r="A8" s="17" t="s">
        <v>55</v>
      </c>
      <c r="B8" s="5" t="s">
        <v>4</v>
      </c>
      <c r="C8" s="5" t="s">
        <v>54</v>
      </c>
      <c r="D8" s="5" t="s">
        <v>53</v>
      </c>
      <c r="E8" s="5" t="s">
        <v>52</v>
      </c>
      <c r="F8" s="5" t="s">
        <v>51</v>
      </c>
      <c r="H8" s="5" t="s">
        <v>4</v>
      </c>
      <c r="I8" s="5" t="s">
        <v>54</v>
      </c>
      <c r="J8" s="5" t="s">
        <v>53</v>
      </c>
      <c r="K8" s="5" t="s">
        <v>52</v>
      </c>
      <c r="L8" s="5" t="s">
        <v>51</v>
      </c>
    </row>
    <row r="9" spans="1:12" x14ac:dyDescent="0.35">
      <c r="A9" s="13" t="s">
        <v>31</v>
      </c>
      <c r="B9" s="15">
        <v>8080</v>
      </c>
      <c r="C9" s="15">
        <v>6750</v>
      </c>
      <c r="D9" s="15">
        <v>1075</v>
      </c>
      <c r="E9" s="15">
        <v>220</v>
      </c>
      <c r="F9" s="15">
        <v>35</v>
      </c>
      <c r="H9" s="19">
        <f>B9/$B9*100</f>
        <v>100</v>
      </c>
      <c r="I9" s="19">
        <f t="shared" ref="I9:L9" si="0">C9/$B9*100</f>
        <v>83.539603960396036</v>
      </c>
      <c r="J9" s="19">
        <f t="shared" si="0"/>
        <v>13.304455445544555</v>
      </c>
      <c r="K9" s="19">
        <f t="shared" si="0"/>
        <v>2.722772277227723</v>
      </c>
      <c r="L9" s="19">
        <f t="shared" si="0"/>
        <v>0.43316831683168322</v>
      </c>
    </row>
    <row r="10" spans="1:12" x14ac:dyDescent="0.35">
      <c r="A10" s="16" t="s">
        <v>32</v>
      </c>
      <c r="B10" s="15">
        <v>22310</v>
      </c>
      <c r="C10" s="15">
        <v>19015</v>
      </c>
      <c r="D10" s="15">
        <v>2795</v>
      </c>
      <c r="E10" s="15">
        <v>460</v>
      </c>
      <c r="F10" s="15">
        <v>40</v>
      </c>
      <c r="H10" s="19">
        <f t="shared" ref="H10:H28" si="1">B10/$B10*100</f>
        <v>100</v>
      </c>
      <c r="I10" s="19">
        <f t="shared" ref="I10:I28" si="2">C10/$B10*100</f>
        <v>85.230838189152848</v>
      </c>
      <c r="J10" s="19">
        <f t="shared" ref="J10:J28" si="3">D10/$B10*100</f>
        <v>12.528014343343791</v>
      </c>
      <c r="K10" s="19">
        <f t="shared" ref="K10:K28" si="4">E10/$B10*100</f>
        <v>2.0618556701030926</v>
      </c>
      <c r="L10" s="19">
        <f t="shared" ref="L10:L28" si="5">F10/$B10*100</f>
        <v>0.17929179740026896</v>
      </c>
    </row>
    <row r="11" spans="1:12" x14ac:dyDescent="0.35">
      <c r="A11" s="16" t="s">
        <v>33</v>
      </c>
      <c r="B11" s="15">
        <v>7385</v>
      </c>
      <c r="C11" s="15">
        <v>6175</v>
      </c>
      <c r="D11" s="15">
        <v>940</v>
      </c>
      <c r="E11" s="15">
        <v>235</v>
      </c>
      <c r="F11" s="15">
        <v>35</v>
      </c>
      <c r="H11" s="19">
        <f t="shared" si="1"/>
        <v>100</v>
      </c>
      <c r="I11" s="19">
        <f t="shared" si="2"/>
        <v>83.615436696005418</v>
      </c>
      <c r="J11" s="19">
        <f t="shared" si="3"/>
        <v>12.728503723764387</v>
      </c>
      <c r="K11" s="19">
        <f t="shared" si="4"/>
        <v>3.1821259309410967</v>
      </c>
      <c r="L11" s="19">
        <f t="shared" si="5"/>
        <v>0.47393364928909953</v>
      </c>
    </row>
    <row r="12" spans="1:12" x14ac:dyDescent="0.35">
      <c r="A12" s="13" t="s">
        <v>34</v>
      </c>
      <c r="B12" s="15">
        <v>2315</v>
      </c>
      <c r="C12" s="15">
        <v>1910</v>
      </c>
      <c r="D12" s="15">
        <v>340</v>
      </c>
      <c r="E12" s="15">
        <v>65</v>
      </c>
      <c r="F12" s="15">
        <v>5</v>
      </c>
      <c r="H12" s="19">
        <f t="shared" si="1"/>
        <v>100</v>
      </c>
      <c r="I12" s="19">
        <f t="shared" si="2"/>
        <v>82.505399568034548</v>
      </c>
      <c r="J12" s="19">
        <f t="shared" si="3"/>
        <v>14.686825053995682</v>
      </c>
      <c r="K12" s="19">
        <f t="shared" si="4"/>
        <v>2.8077753779697625</v>
      </c>
      <c r="L12" s="19">
        <f t="shared" si="5"/>
        <v>0.21598272138228944</v>
      </c>
    </row>
    <row r="13" spans="1:12" x14ac:dyDescent="0.35">
      <c r="A13" s="16" t="s">
        <v>35</v>
      </c>
      <c r="B13" s="15">
        <v>4860</v>
      </c>
      <c r="C13" s="15">
        <v>4185</v>
      </c>
      <c r="D13" s="15">
        <v>580</v>
      </c>
      <c r="E13" s="15">
        <v>90</v>
      </c>
      <c r="F13" s="15">
        <v>5</v>
      </c>
      <c r="H13" s="19">
        <f t="shared" si="1"/>
        <v>100</v>
      </c>
      <c r="I13" s="19">
        <f t="shared" si="2"/>
        <v>86.111111111111114</v>
      </c>
      <c r="J13" s="19">
        <f t="shared" si="3"/>
        <v>11.934156378600823</v>
      </c>
      <c r="K13" s="19">
        <f t="shared" si="4"/>
        <v>1.8518518518518516</v>
      </c>
      <c r="L13" s="19">
        <f t="shared" si="5"/>
        <v>0.102880658436214</v>
      </c>
    </row>
    <row r="14" spans="1:12" x14ac:dyDescent="0.35">
      <c r="A14" s="16" t="s">
        <v>36</v>
      </c>
      <c r="B14" s="15">
        <v>3990</v>
      </c>
      <c r="C14" s="15">
        <v>3510</v>
      </c>
      <c r="D14" s="15">
        <v>405</v>
      </c>
      <c r="E14" s="15">
        <v>65</v>
      </c>
      <c r="F14" s="15">
        <v>5</v>
      </c>
      <c r="H14" s="19">
        <f t="shared" si="1"/>
        <v>100</v>
      </c>
      <c r="I14" s="19">
        <f t="shared" si="2"/>
        <v>87.969924812030072</v>
      </c>
      <c r="J14" s="19">
        <f t="shared" si="3"/>
        <v>10.150375939849624</v>
      </c>
      <c r="K14" s="19">
        <f t="shared" si="4"/>
        <v>1.6290726817042605</v>
      </c>
      <c r="L14" s="19">
        <f t="shared" si="5"/>
        <v>0.12531328320802004</v>
      </c>
    </row>
    <row r="15" spans="1:12" x14ac:dyDescent="0.35">
      <c r="A15" s="16" t="s">
        <v>37</v>
      </c>
      <c r="B15" s="15">
        <v>2455</v>
      </c>
      <c r="C15" s="15">
        <v>2055</v>
      </c>
      <c r="D15" s="15">
        <v>345</v>
      </c>
      <c r="E15" s="15">
        <v>55</v>
      </c>
      <c r="F15" s="15">
        <v>5</v>
      </c>
      <c r="H15" s="19">
        <f t="shared" si="1"/>
        <v>100</v>
      </c>
      <c r="I15" s="19">
        <f t="shared" si="2"/>
        <v>83.706720977596731</v>
      </c>
      <c r="J15" s="19">
        <f t="shared" si="3"/>
        <v>14.052953156822811</v>
      </c>
      <c r="K15" s="19">
        <f t="shared" si="4"/>
        <v>2.2403258655804481</v>
      </c>
      <c r="L15" s="19">
        <f t="shared" si="5"/>
        <v>0.20366598778004072</v>
      </c>
    </row>
    <row r="16" spans="1:12" x14ac:dyDescent="0.35">
      <c r="A16" s="16" t="s">
        <v>38</v>
      </c>
      <c r="B16" s="15">
        <v>6525</v>
      </c>
      <c r="C16" s="15">
        <v>5560</v>
      </c>
      <c r="D16" s="15">
        <v>820</v>
      </c>
      <c r="E16" s="15">
        <v>135</v>
      </c>
      <c r="F16" s="15">
        <v>10</v>
      </c>
      <c r="H16" s="19">
        <f t="shared" si="1"/>
        <v>100</v>
      </c>
      <c r="I16" s="19">
        <f t="shared" si="2"/>
        <v>85.210727969348653</v>
      </c>
      <c r="J16" s="19">
        <f t="shared" si="3"/>
        <v>12.567049808429118</v>
      </c>
      <c r="K16" s="19">
        <f t="shared" si="4"/>
        <v>2.0689655172413794</v>
      </c>
      <c r="L16" s="19">
        <f t="shared" si="5"/>
        <v>0.15325670498084293</v>
      </c>
    </row>
    <row r="17" spans="1:12" x14ac:dyDescent="0.35">
      <c r="A17" s="16" t="s">
        <v>39</v>
      </c>
      <c r="B17" s="15">
        <v>2160</v>
      </c>
      <c r="C17" s="15">
        <v>1795</v>
      </c>
      <c r="D17" s="15">
        <v>305</v>
      </c>
      <c r="E17" s="15">
        <v>50</v>
      </c>
      <c r="F17" s="15">
        <v>10</v>
      </c>
      <c r="H17" s="19">
        <f t="shared" si="1"/>
        <v>100</v>
      </c>
      <c r="I17" s="19">
        <f t="shared" si="2"/>
        <v>83.101851851851848</v>
      </c>
      <c r="J17" s="19">
        <f t="shared" si="3"/>
        <v>14.120370370370368</v>
      </c>
      <c r="K17" s="19">
        <f t="shared" si="4"/>
        <v>2.3148148148148149</v>
      </c>
      <c r="L17" s="19">
        <f t="shared" si="5"/>
        <v>0.46296296296296291</v>
      </c>
    </row>
    <row r="18" spans="1:12" x14ac:dyDescent="0.35">
      <c r="A18" s="13" t="s">
        <v>32</v>
      </c>
      <c r="B18" s="15">
        <v>37775</v>
      </c>
      <c r="C18" s="15">
        <v>31940</v>
      </c>
      <c r="D18" s="15">
        <v>4810</v>
      </c>
      <c r="E18" s="15">
        <v>915</v>
      </c>
      <c r="F18" s="15">
        <v>105</v>
      </c>
      <c r="H18" s="19">
        <f t="shared" si="1"/>
        <v>100</v>
      </c>
      <c r="I18" s="19">
        <f t="shared" si="2"/>
        <v>84.553275976174717</v>
      </c>
      <c r="J18" s="19">
        <f t="shared" si="3"/>
        <v>12.733289212442092</v>
      </c>
      <c r="K18" s="19">
        <f t="shared" si="4"/>
        <v>2.4222369291859698</v>
      </c>
      <c r="L18" s="19">
        <f t="shared" si="5"/>
        <v>0.27796161482461945</v>
      </c>
    </row>
    <row r="19" spans="1:12" x14ac:dyDescent="0.35">
      <c r="A19" s="13" t="s">
        <v>41</v>
      </c>
      <c r="B19" s="15">
        <v>2697200</v>
      </c>
      <c r="C19" s="15">
        <v>2283490</v>
      </c>
      <c r="D19" s="15">
        <v>333240</v>
      </c>
      <c r="E19" s="15">
        <v>69960</v>
      </c>
      <c r="F19" s="15">
        <v>10515</v>
      </c>
      <c r="H19" s="19">
        <f t="shared" si="1"/>
        <v>100</v>
      </c>
      <c r="I19" s="19">
        <f t="shared" si="2"/>
        <v>84.661500815660688</v>
      </c>
      <c r="J19" s="19">
        <f t="shared" si="3"/>
        <v>12.355034850956548</v>
      </c>
      <c r="K19" s="19">
        <f t="shared" si="4"/>
        <v>2.5938009787928222</v>
      </c>
      <c r="L19" s="19">
        <f t="shared" si="5"/>
        <v>0.38984873201838943</v>
      </c>
    </row>
    <row r="20" spans="1:12" x14ac:dyDescent="0.35">
      <c r="A20" s="16" t="s">
        <v>42</v>
      </c>
      <c r="B20" s="15">
        <v>2823675</v>
      </c>
      <c r="C20" s="15">
        <v>2388585</v>
      </c>
      <c r="D20" s="15">
        <v>350900</v>
      </c>
      <c r="E20" s="15">
        <v>73170</v>
      </c>
      <c r="F20" s="15">
        <v>11015</v>
      </c>
      <c r="H20" s="19">
        <f t="shared" si="1"/>
        <v>100</v>
      </c>
      <c r="I20" s="19">
        <f t="shared" si="2"/>
        <v>84.591357008154262</v>
      </c>
      <c r="J20" s="19">
        <f t="shared" si="3"/>
        <v>12.427067562662133</v>
      </c>
      <c r="K20" s="19">
        <f t="shared" si="4"/>
        <v>2.5913038858933835</v>
      </c>
      <c r="L20" s="19">
        <f t="shared" si="5"/>
        <v>0.39009446908727102</v>
      </c>
    </row>
    <row r="21" spans="1:12" x14ac:dyDescent="0.35">
      <c r="A21" s="16" t="s">
        <v>43</v>
      </c>
      <c r="B21" s="15">
        <v>3045040</v>
      </c>
      <c r="C21" s="15">
        <v>2568280</v>
      </c>
      <c r="D21" s="15">
        <v>384895</v>
      </c>
      <c r="E21" s="15">
        <v>79800</v>
      </c>
      <c r="F21" s="15">
        <v>12070</v>
      </c>
      <c r="H21" s="19">
        <f t="shared" si="1"/>
        <v>100</v>
      </c>
      <c r="I21" s="19">
        <f t="shared" si="2"/>
        <v>84.343062816908812</v>
      </c>
      <c r="J21" s="19">
        <f t="shared" si="3"/>
        <v>12.640063841525892</v>
      </c>
      <c r="K21" s="19">
        <f t="shared" si="4"/>
        <v>2.6206552294879542</v>
      </c>
      <c r="L21" s="19">
        <f t="shared" si="5"/>
        <v>0.3963823135328271</v>
      </c>
    </row>
    <row r="22" spans="1:12" x14ac:dyDescent="0.35">
      <c r="A22" s="16" t="s">
        <v>44</v>
      </c>
      <c r="B22" s="15">
        <v>3133260</v>
      </c>
      <c r="C22" s="15">
        <v>2642295</v>
      </c>
      <c r="D22" s="15">
        <v>396655</v>
      </c>
      <c r="E22" s="15">
        <v>81970</v>
      </c>
      <c r="F22" s="15">
        <v>12345</v>
      </c>
      <c r="H22" s="19">
        <f t="shared" si="1"/>
        <v>100</v>
      </c>
      <c r="I22" s="19">
        <f t="shared" si="2"/>
        <v>84.330537523218624</v>
      </c>
      <c r="J22" s="19">
        <f t="shared" si="3"/>
        <v>12.659498413792663</v>
      </c>
      <c r="K22" s="19">
        <f t="shared" si="4"/>
        <v>2.6161250582460442</v>
      </c>
      <c r="L22" s="19">
        <f t="shared" si="5"/>
        <v>0.39399858294555834</v>
      </c>
    </row>
    <row r="23" spans="1:12" x14ac:dyDescent="0.35">
      <c r="A23" s="16" t="s">
        <v>45</v>
      </c>
      <c r="B23" s="15">
        <v>467160</v>
      </c>
      <c r="C23" s="15">
        <v>398835</v>
      </c>
      <c r="D23" s="15">
        <v>55365</v>
      </c>
      <c r="E23" s="15">
        <v>11340</v>
      </c>
      <c r="F23" s="15">
        <v>1620</v>
      </c>
      <c r="H23" s="19">
        <f t="shared" si="1"/>
        <v>100</v>
      </c>
      <c r="I23" s="19">
        <f t="shared" si="2"/>
        <v>85.374389930644739</v>
      </c>
      <c r="J23" s="19">
        <f t="shared" si="3"/>
        <v>11.851399948625739</v>
      </c>
      <c r="K23" s="19">
        <f t="shared" si="4"/>
        <v>2.4274338556383253</v>
      </c>
      <c r="L23" s="19">
        <f t="shared" si="5"/>
        <v>0.34677626509118931</v>
      </c>
    </row>
    <row r="24" spans="1:12" x14ac:dyDescent="0.35">
      <c r="A24" s="16" t="s">
        <v>46</v>
      </c>
      <c r="B24" s="15">
        <v>273840</v>
      </c>
      <c r="C24" s="15">
        <v>230155</v>
      </c>
      <c r="D24" s="15">
        <v>36035</v>
      </c>
      <c r="E24" s="15">
        <v>6750</v>
      </c>
      <c r="F24" s="15">
        <v>900</v>
      </c>
      <c r="H24" s="19">
        <f t="shared" si="1"/>
        <v>100</v>
      </c>
      <c r="I24" s="19">
        <f t="shared" si="2"/>
        <v>84.047253870873504</v>
      </c>
      <c r="J24" s="19">
        <f t="shared" si="3"/>
        <v>13.159144025708445</v>
      </c>
      <c r="K24" s="19">
        <f t="shared" si="4"/>
        <v>2.4649430324276951</v>
      </c>
      <c r="L24" s="19">
        <f t="shared" si="5"/>
        <v>0.32865907099035929</v>
      </c>
    </row>
    <row r="25" spans="1:12" x14ac:dyDescent="0.35">
      <c r="A25" s="16" t="s">
        <v>49</v>
      </c>
      <c r="B25" s="15">
        <v>17780</v>
      </c>
      <c r="C25" s="15">
        <v>14830</v>
      </c>
      <c r="D25" s="15">
        <v>2355</v>
      </c>
      <c r="E25" s="15">
        <v>520</v>
      </c>
      <c r="F25" s="15">
        <v>75</v>
      </c>
      <c r="H25" s="19">
        <f t="shared" si="1"/>
        <v>100</v>
      </c>
      <c r="I25" s="19">
        <f t="shared" si="2"/>
        <v>83.408323959505054</v>
      </c>
      <c r="J25" s="19">
        <f t="shared" si="3"/>
        <v>13.245219347581552</v>
      </c>
      <c r="K25" s="19">
        <f t="shared" si="4"/>
        <v>2.9246344206974131</v>
      </c>
      <c r="L25" s="19">
        <f t="shared" si="5"/>
        <v>0.42182227221597302</v>
      </c>
    </row>
    <row r="26" spans="1:12" x14ac:dyDescent="0.35">
      <c r="A26" s="16" t="s">
        <v>50</v>
      </c>
      <c r="B26" s="15">
        <v>19995</v>
      </c>
      <c r="C26" s="15">
        <v>17110</v>
      </c>
      <c r="D26" s="15">
        <v>2460</v>
      </c>
      <c r="E26" s="15">
        <v>395</v>
      </c>
      <c r="F26" s="15">
        <v>35</v>
      </c>
      <c r="H26" s="19">
        <f t="shared" si="1"/>
        <v>100</v>
      </c>
      <c r="I26" s="19">
        <f t="shared" si="2"/>
        <v>85.571392848212056</v>
      </c>
      <c r="J26" s="19">
        <f t="shared" si="3"/>
        <v>12.303075768942236</v>
      </c>
      <c r="K26" s="19">
        <f t="shared" si="4"/>
        <v>1.9754938734683671</v>
      </c>
      <c r="L26" s="19">
        <f t="shared" si="5"/>
        <v>0.17504376094023505</v>
      </c>
    </row>
    <row r="27" spans="1:12" x14ac:dyDescent="0.35">
      <c r="A27" s="16" t="s">
        <v>47</v>
      </c>
      <c r="B27" s="15">
        <v>29085</v>
      </c>
      <c r="C27" s="15">
        <v>24585</v>
      </c>
      <c r="D27" s="15">
        <v>3685</v>
      </c>
      <c r="E27" s="15">
        <v>725</v>
      </c>
      <c r="F27" s="15">
        <v>90</v>
      </c>
      <c r="H27" s="19">
        <f t="shared" si="1"/>
        <v>100</v>
      </c>
      <c r="I27" s="19">
        <f t="shared" si="2"/>
        <v>84.528107271789594</v>
      </c>
      <c r="J27" s="19">
        <f t="shared" si="3"/>
        <v>12.669761045212308</v>
      </c>
      <c r="K27" s="19">
        <f t="shared" si="4"/>
        <v>2.4926938284339006</v>
      </c>
      <c r="L27" s="19">
        <f t="shared" si="5"/>
        <v>0.30943785456420836</v>
      </c>
    </row>
    <row r="28" spans="1:12" x14ac:dyDescent="0.35">
      <c r="A28" s="16" t="s">
        <v>48</v>
      </c>
      <c r="B28" s="15">
        <v>8690</v>
      </c>
      <c r="C28" s="15">
        <v>7355</v>
      </c>
      <c r="D28" s="15">
        <v>1125</v>
      </c>
      <c r="E28" s="15">
        <v>190</v>
      </c>
      <c r="F28" s="15">
        <v>20</v>
      </c>
      <c r="H28" s="19">
        <f t="shared" si="1"/>
        <v>100</v>
      </c>
      <c r="I28" s="19">
        <f t="shared" si="2"/>
        <v>84.637514384349828</v>
      </c>
      <c r="J28" s="19">
        <f t="shared" si="3"/>
        <v>12.945914844649023</v>
      </c>
      <c r="K28" s="19">
        <f t="shared" si="4"/>
        <v>2.186421173762946</v>
      </c>
      <c r="L28" s="19">
        <f t="shared" si="5"/>
        <v>0.23014959723820483</v>
      </c>
    </row>
    <row r="30" spans="1:12" x14ac:dyDescent="0.35">
      <c r="A30" s="1" t="s">
        <v>29</v>
      </c>
    </row>
    <row r="31" spans="1:12" x14ac:dyDescent="0.35">
      <c r="A31" s="1" t="s">
        <v>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E5" sqref="E5"/>
    </sheetView>
  </sheetViews>
  <sheetFormatPr defaultRowHeight="14.5" x14ac:dyDescent="0.35"/>
  <cols>
    <col min="1" max="1" width="25" customWidth="1" collapsed="1"/>
    <col min="2" max="4" width="14" customWidth="1" collapsed="1"/>
    <col min="6" max="6" width="10.36328125" bestFit="1" customWidth="1"/>
    <col min="7" max="8" width="10.7265625" bestFit="1" customWidth="1"/>
  </cols>
  <sheetData>
    <row r="1" spans="1:8" ht="15.5" x14ac:dyDescent="0.35">
      <c r="A1" s="23" t="s">
        <v>0</v>
      </c>
    </row>
    <row r="2" spans="1:8" x14ac:dyDescent="0.35">
      <c r="A2" s="20" t="s">
        <v>1</v>
      </c>
    </row>
    <row r="4" spans="1:8" x14ac:dyDescent="0.35">
      <c r="A4" s="22" t="s">
        <v>2</v>
      </c>
      <c r="B4" s="22">
        <v>2018</v>
      </c>
    </row>
    <row r="5" spans="1:8" x14ac:dyDescent="0.35">
      <c r="A5" s="22" t="s">
        <v>56</v>
      </c>
      <c r="B5" s="22" t="s">
        <v>4</v>
      </c>
    </row>
    <row r="6" spans="1:8" x14ac:dyDescent="0.35">
      <c r="A6" s="22" t="s">
        <v>3</v>
      </c>
      <c r="B6" s="22" t="s">
        <v>4</v>
      </c>
    </row>
    <row r="8" spans="1:8" ht="26" customHeight="1" x14ac:dyDescent="0.35">
      <c r="A8" s="11" t="s">
        <v>55</v>
      </c>
      <c r="B8" s="12" t="s">
        <v>4</v>
      </c>
      <c r="C8" s="12" t="s">
        <v>58</v>
      </c>
      <c r="D8" s="12" t="s">
        <v>57</v>
      </c>
      <c r="F8" s="12" t="s">
        <v>4</v>
      </c>
      <c r="G8" s="12" t="s">
        <v>58</v>
      </c>
      <c r="H8" s="12" t="s">
        <v>57</v>
      </c>
    </row>
    <row r="9" spans="1:8" x14ac:dyDescent="0.35">
      <c r="A9" s="13" t="s">
        <v>31</v>
      </c>
      <c r="B9" s="21">
        <v>8080</v>
      </c>
      <c r="C9" s="21">
        <v>7870</v>
      </c>
      <c r="D9" s="21">
        <v>205</v>
      </c>
      <c r="F9" s="19">
        <f>B9/$B9*100</f>
        <v>100</v>
      </c>
      <c r="G9" s="19">
        <f t="shared" ref="G9:H9" si="0">C9/$B9*100</f>
        <v>97.400990099009903</v>
      </c>
      <c r="H9" s="19">
        <f t="shared" si="0"/>
        <v>2.5371287128712874</v>
      </c>
    </row>
    <row r="10" spans="1:8" x14ac:dyDescent="0.35">
      <c r="A10" s="13" t="s">
        <v>32</v>
      </c>
      <c r="B10" s="21">
        <v>22310</v>
      </c>
      <c r="C10" s="21">
        <v>21615</v>
      </c>
      <c r="D10" s="21">
        <v>695</v>
      </c>
      <c r="F10" s="19">
        <f t="shared" ref="F10:F28" si="1">B10/$B10*100</f>
        <v>100</v>
      </c>
      <c r="G10" s="19">
        <f t="shared" ref="G10:G28" si="2">C10/$B10*100</f>
        <v>96.884805020170333</v>
      </c>
      <c r="H10" s="19">
        <f t="shared" ref="H10:H28" si="3">D10/$B10*100</f>
        <v>3.1151949798296728</v>
      </c>
    </row>
    <row r="11" spans="1:8" x14ac:dyDescent="0.35">
      <c r="A11" s="13" t="s">
        <v>33</v>
      </c>
      <c r="B11" s="21">
        <v>7385</v>
      </c>
      <c r="C11" s="21">
        <v>7205</v>
      </c>
      <c r="D11" s="21">
        <v>180</v>
      </c>
      <c r="F11" s="19">
        <f t="shared" si="1"/>
        <v>100</v>
      </c>
      <c r="G11" s="19">
        <f t="shared" si="2"/>
        <v>97.562626946513191</v>
      </c>
      <c r="H11" s="19">
        <f t="shared" si="3"/>
        <v>2.4373730534867977</v>
      </c>
    </row>
    <row r="12" spans="1:8" x14ac:dyDescent="0.35">
      <c r="A12" s="13" t="s">
        <v>34</v>
      </c>
      <c r="B12" s="21">
        <v>2315</v>
      </c>
      <c r="C12" s="21">
        <v>2260</v>
      </c>
      <c r="D12" s="21">
        <v>55</v>
      </c>
      <c r="F12" s="19">
        <f t="shared" si="1"/>
        <v>100</v>
      </c>
      <c r="G12" s="19">
        <f t="shared" si="2"/>
        <v>97.624190064794817</v>
      </c>
      <c r="H12" s="19">
        <f t="shared" si="3"/>
        <v>2.3758099352051838</v>
      </c>
    </row>
    <row r="13" spans="1:8" x14ac:dyDescent="0.35">
      <c r="A13" s="13" t="s">
        <v>35</v>
      </c>
      <c r="B13" s="21">
        <v>4860</v>
      </c>
      <c r="C13" s="21">
        <v>4750</v>
      </c>
      <c r="D13" s="21">
        <v>115</v>
      </c>
      <c r="F13" s="19">
        <f t="shared" si="1"/>
        <v>100</v>
      </c>
      <c r="G13" s="19">
        <f t="shared" si="2"/>
        <v>97.7366255144033</v>
      </c>
      <c r="H13" s="19">
        <f t="shared" si="3"/>
        <v>2.3662551440329218</v>
      </c>
    </row>
    <row r="14" spans="1:8" x14ac:dyDescent="0.35">
      <c r="A14" s="13" t="s">
        <v>36</v>
      </c>
      <c r="B14" s="21">
        <v>3990</v>
      </c>
      <c r="C14" s="21">
        <v>3865</v>
      </c>
      <c r="D14" s="21">
        <v>125</v>
      </c>
      <c r="F14" s="19">
        <f t="shared" si="1"/>
        <v>100</v>
      </c>
      <c r="G14" s="19">
        <f t="shared" si="2"/>
        <v>96.867167919799499</v>
      </c>
      <c r="H14" s="19">
        <f t="shared" si="3"/>
        <v>3.132832080200501</v>
      </c>
    </row>
    <row r="15" spans="1:8" x14ac:dyDescent="0.35">
      <c r="A15" s="13" t="s">
        <v>37</v>
      </c>
      <c r="B15" s="21">
        <v>2455</v>
      </c>
      <c r="C15" s="21">
        <v>2375</v>
      </c>
      <c r="D15" s="21">
        <v>80</v>
      </c>
      <c r="F15" s="19">
        <f t="shared" si="1"/>
        <v>100</v>
      </c>
      <c r="G15" s="19">
        <f t="shared" si="2"/>
        <v>96.741344195519346</v>
      </c>
      <c r="H15" s="19">
        <f t="shared" si="3"/>
        <v>3.2586558044806515</v>
      </c>
    </row>
    <row r="16" spans="1:8" x14ac:dyDescent="0.35">
      <c r="A16" s="13" t="s">
        <v>38</v>
      </c>
      <c r="B16" s="21">
        <v>6525</v>
      </c>
      <c r="C16" s="21">
        <v>6285</v>
      </c>
      <c r="D16" s="21">
        <v>245</v>
      </c>
      <c r="F16" s="19">
        <f t="shared" si="1"/>
        <v>100</v>
      </c>
      <c r="G16" s="19">
        <f t="shared" si="2"/>
        <v>96.321839080459768</v>
      </c>
      <c r="H16" s="19">
        <f t="shared" si="3"/>
        <v>3.7547892720306515</v>
      </c>
    </row>
    <row r="17" spans="1:8" x14ac:dyDescent="0.35">
      <c r="A17" s="13" t="s">
        <v>39</v>
      </c>
      <c r="B17" s="21">
        <v>2160</v>
      </c>
      <c r="C17" s="21">
        <v>2085</v>
      </c>
      <c r="D17" s="21">
        <v>75</v>
      </c>
      <c r="F17" s="19">
        <f t="shared" si="1"/>
        <v>100</v>
      </c>
      <c r="G17" s="19">
        <f t="shared" si="2"/>
        <v>96.527777777777786</v>
      </c>
      <c r="H17" s="19">
        <f t="shared" si="3"/>
        <v>3.4722222222222223</v>
      </c>
    </row>
    <row r="18" spans="1:8" x14ac:dyDescent="0.35">
      <c r="A18" s="13" t="s">
        <v>32</v>
      </c>
      <c r="B18" s="21">
        <v>37775</v>
      </c>
      <c r="C18" s="21">
        <v>36690</v>
      </c>
      <c r="D18" s="21">
        <v>1080</v>
      </c>
      <c r="F18" s="19">
        <f t="shared" si="1"/>
        <v>100</v>
      </c>
      <c r="G18" s="19">
        <f t="shared" si="2"/>
        <v>97.127729980145588</v>
      </c>
      <c r="H18" s="19">
        <f t="shared" si="3"/>
        <v>2.8590337524818001</v>
      </c>
    </row>
    <row r="19" spans="1:8" x14ac:dyDescent="0.35">
      <c r="A19" s="13" t="s">
        <v>41</v>
      </c>
      <c r="B19" s="21">
        <v>2697200</v>
      </c>
      <c r="C19" s="21">
        <v>2630205</v>
      </c>
      <c r="D19" s="21">
        <v>66995</v>
      </c>
      <c r="F19" s="19">
        <f t="shared" si="1"/>
        <v>100</v>
      </c>
      <c r="G19" s="19">
        <f t="shared" si="2"/>
        <v>97.516127836274663</v>
      </c>
      <c r="H19" s="19">
        <f t="shared" si="3"/>
        <v>2.4838721637253447</v>
      </c>
    </row>
    <row r="20" spans="1:8" x14ac:dyDescent="0.35">
      <c r="A20" s="13" t="s">
        <v>42</v>
      </c>
      <c r="B20" s="21">
        <v>2823675</v>
      </c>
      <c r="C20" s="21">
        <v>2750670</v>
      </c>
      <c r="D20" s="21">
        <v>73005</v>
      </c>
      <c r="F20" s="19">
        <f t="shared" si="1"/>
        <v>100</v>
      </c>
      <c r="G20" s="19">
        <f t="shared" si="2"/>
        <v>97.414539562803796</v>
      </c>
      <c r="H20" s="19">
        <f t="shared" si="3"/>
        <v>2.5854604371962071</v>
      </c>
    </row>
    <row r="21" spans="1:8" x14ac:dyDescent="0.35">
      <c r="A21" s="13" t="s">
        <v>43</v>
      </c>
      <c r="B21" s="21">
        <v>3045040</v>
      </c>
      <c r="C21" s="21">
        <v>2960825</v>
      </c>
      <c r="D21" s="21">
        <v>84215</v>
      </c>
      <c r="F21" s="19">
        <f t="shared" si="1"/>
        <v>100</v>
      </c>
      <c r="G21" s="19">
        <f t="shared" si="2"/>
        <v>97.234354885321707</v>
      </c>
      <c r="H21" s="19">
        <f t="shared" si="3"/>
        <v>2.7656451146782968</v>
      </c>
    </row>
    <row r="22" spans="1:8" x14ac:dyDescent="0.35">
      <c r="A22" s="13" t="s">
        <v>44</v>
      </c>
      <c r="B22" s="21">
        <v>3133260</v>
      </c>
      <c r="C22" s="21">
        <v>3043215</v>
      </c>
      <c r="D22" s="21">
        <v>90045</v>
      </c>
      <c r="F22" s="19">
        <f t="shared" si="1"/>
        <v>100</v>
      </c>
      <c r="G22" s="19">
        <f t="shared" si="2"/>
        <v>97.126156144079971</v>
      </c>
      <c r="H22" s="19">
        <f t="shared" si="3"/>
        <v>2.8738438559200321</v>
      </c>
    </row>
    <row r="23" spans="1:8" x14ac:dyDescent="0.35">
      <c r="A23" s="13" t="s">
        <v>45</v>
      </c>
      <c r="B23" s="21">
        <v>467160</v>
      </c>
      <c r="C23" s="21">
        <v>456440</v>
      </c>
      <c r="D23" s="21">
        <v>10720</v>
      </c>
      <c r="F23" s="19">
        <f t="shared" si="1"/>
        <v>100</v>
      </c>
      <c r="G23" s="19">
        <f t="shared" si="2"/>
        <v>97.70528298655708</v>
      </c>
      <c r="H23" s="19">
        <f t="shared" si="3"/>
        <v>2.2947170134429316</v>
      </c>
    </row>
    <row r="24" spans="1:8" x14ac:dyDescent="0.35">
      <c r="A24" s="13" t="s">
        <v>46</v>
      </c>
      <c r="B24" s="21">
        <v>273840</v>
      </c>
      <c r="C24" s="21">
        <v>266640</v>
      </c>
      <c r="D24" s="21">
        <v>7195</v>
      </c>
      <c r="F24" s="19">
        <f t="shared" si="1"/>
        <v>100</v>
      </c>
      <c r="G24" s="19">
        <f t="shared" si="2"/>
        <v>97.370727432077118</v>
      </c>
      <c r="H24" s="19">
        <f t="shared" si="3"/>
        <v>2.6274466841951503</v>
      </c>
    </row>
    <row r="25" spans="1:8" x14ac:dyDescent="0.35">
      <c r="A25" s="13" t="s">
        <v>49</v>
      </c>
      <c r="B25" s="21">
        <v>17780</v>
      </c>
      <c r="C25" s="21">
        <v>17335</v>
      </c>
      <c r="D25" s="21">
        <v>445</v>
      </c>
      <c r="F25" s="19">
        <f t="shared" si="1"/>
        <v>100</v>
      </c>
      <c r="G25" s="19">
        <f t="shared" si="2"/>
        <v>97.497187851518561</v>
      </c>
      <c r="H25" s="19">
        <f t="shared" si="3"/>
        <v>2.5028121484814396</v>
      </c>
    </row>
    <row r="26" spans="1:8" x14ac:dyDescent="0.35">
      <c r="A26" s="13" t="s">
        <v>50</v>
      </c>
      <c r="B26" s="21">
        <v>19995</v>
      </c>
      <c r="C26" s="21">
        <v>19355</v>
      </c>
      <c r="D26" s="21">
        <v>640</v>
      </c>
      <c r="F26" s="19">
        <f t="shared" si="1"/>
        <v>100</v>
      </c>
      <c r="G26" s="19">
        <f t="shared" si="2"/>
        <v>96.799199799949989</v>
      </c>
      <c r="H26" s="19">
        <f t="shared" si="3"/>
        <v>3.2008002000500126</v>
      </c>
    </row>
    <row r="27" spans="1:8" x14ac:dyDescent="0.35">
      <c r="A27" s="13" t="s">
        <v>47</v>
      </c>
      <c r="B27" s="21">
        <v>29085</v>
      </c>
      <c r="C27" s="21">
        <v>28320</v>
      </c>
      <c r="D27" s="21">
        <v>765</v>
      </c>
      <c r="F27" s="19">
        <f t="shared" si="1"/>
        <v>100</v>
      </c>
      <c r="G27" s="19">
        <f t="shared" si="2"/>
        <v>97.369778236204226</v>
      </c>
      <c r="H27" s="19">
        <f t="shared" si="3"/>
        <v>2.6302217637957712</v>
      </c>
    </row>
    <row r="28" spans="1:8" x14ac:dyDescent="0.35">
      <c r="A28" s="13" t="s">
        <v>48</v>
      </c>
      <c r="B28" s="21">
        <v>8690</v>
      </c>
      <c r="C28" s="21">
        <v>8370</v>
      </c>
      <c r="D28" s="21">
        <v>320</v>
      </c>
      <c r="F28" s="19">
        <f t="shared" si="1"/>
        <v>100</v>
      </c>
      <c r="G28" s="19">
        <f t="shared" si="2"/>
        <v>96.317606444188726</v>
      </c>
      <c r="H28" s="19">
        <f t="shared" si="3"/>
        <v>3.6823935558112773</v>
      </c>
    </row>
    <row r="30" spans="1:8" x14ac:dyDescent="0.35">
      <c r="A30" s="20" t="s">
        <v>29</v>
      </c>
    </row>
    <row r="31" spans="1:8" x14ac:dyDescent="0.35">
      <c r="A31" s="20"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Industry</vt:lpstr>
      <vt:lpstr>Size</vt:lpstr>
      <vt:lpstr>Public-Private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A Roberts</cp:lastModifiedBy>
  <dcterms:created xsi:type="dcterms:W3CDTF">2018-10-03T10:36:02Z</dcterms:created>
  <dcterms:modified xsi:type="dcterms:W3CDTF">2018-10-03T10:06:27Z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