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mpData\BRES 17\Employees\Non confidential\"/>
    </mc:Choice>
  </mc:AlternateContent>
  <bookViews>
    <workbookView xWindow="0" yWindow="0" windowWidth="19200" windowHeight="6950" activeTab="1"/>
  </bookViews>
  <sheets>
    <sheet name="Metadata" sheetId="4" r:id="rId1"/>
    <sheet name="Data" sheetId="1" r:id="rId2"/>
    <sheet name="Adv Eng CI Tour" sheetId="2" r:id="rId3"/>
    <sheet name="Empees per bus unit" sheetId="3" r:id="rId4"/>
  </sheets>
  <calcPr calcId="171027"/>
</workbook>
</file>

<file path=xl/calcChain.xml><?xml version="1.0" encoding="utf-8"?>
<calcChain xmlns="http://schemas.openxmlformats.org/spreadsheetml/2006/main">
  <c r="T13" i="3" l="1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D52" i="2" l="1"/>
  <c r="C52" i="2"/>
  <c r="B52" i="2"/>
  <c r="D51" i="2"/>
  <c r="C51" i="2"/>
  <c r="B51" i="2"/>
  <c r="D50" i="2"/>
  <c r="C50" i="2"/>
  <c r="B50" i="2"/>
  <c r="D49" i="2"/>
  <c r="C49" i="2"/>
  <c r="B49" i="2"/>
  <c r="D48" i="2"/>
  <c r="C48" i="2"/>
  <c r="B48" i="2"/>
  <c r="D47" i="2"/>
  <c r="C47" i="2"/>
  <c r="B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D35" i="2"/>
  <c r="C35" i="2"/>
  <c r="B35" i="2"/>
  <c r="D34" i="2"/>
  <c r="C34" i="2"/>
  <c r="B34" i="2"/>
  <c r="B39" i="1" l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B38" i="1"/>
</calcChain>
</file>

<file path=xl/sharedStrings.xml><?xml version="1.0" encoding="utf-8"?>
<sst xmlns="http://schemas.openxmlformats.org/spreadsheetml/2006/main" count="282" uniqueCount="113">
  <si>
    <t>ONS Crown Copyright Reserved [from Nomis on 3 October 2018]</t>
  </si>
  <si>
    <t>date</t>
  </si>
  <si>
    <t>employment status</t>
  </si>
  <si>
    <t>Employees</t>
  </si>
  <si>
    <t>measure</t>
  </si>
  <si>
    <t>Count</t>
  </si>
  <si>
    <t>user</t>
  </si>
  <si>
    <t>Open access</t>
  </si>
  <si>
    <t>uacounty14:Bournemouth</t>
  </si>
  <si>
    <t>Flags</t>
  </si>
  <si>
    <t>uacounty14:Dorset</t>
  </si>
  <si>
    <t>uacounty14:Poole</t>
  </si>
  <si>
    <t>lep:Dorset</t>
  </si>
  <si>
    <t>ualad14:Christchurch</t>
  </si>
  <si>
    <t>ualad14:East Dorset</t>
  </si>
  <si>
    <t>ualad14:North Dorset</t>
  </si>
  <si>
    <t>ualad14:Purbeck</t>
  </si>
  <si>
    <t>ualad14:West Dorset</t>
  </si>
  <si>
    <t>ualad14:Weymouth and Portland</t>
  </si>
  <si>
    <t>country:England</t>
  </si>
  <si>
    <t>country:England and Wales</t>
  </si>
  <si>
    <t>country:Great Britain</t>
  </si>
  <si>
    <t>gor:South East</t>
  </si>
  <si>
    <t>gor:South West</t>
  </si>
  <si>
    <t>User Defined Geography:Bmth, Xch &amp; Poole</t>
  </si>
  <si>
    <t>User Defined Geography:Dorset Council</t>
  </si>
  <si>
    <t>User Defined Geography:Eastern Dorset</t>
  </si>
  <si>
    <t>User Defined Geography:Western Dorset</t>
  </si>
  <si>
    <t>Industry</t>
  </si>
  <si>
    <t>number</t>
  </si>
  <si>
    <t>A : Agriculture, forestry and fishing</t>
  </si>
  <si>
    <t>B : Mining and quarrying</t>
  </si>
  <si>
    <t>C : Manufacturing</t>
  </si>
  <si>
    <t>D : Electricity, gas, steam and air conditioning supply</t>
  </si>
  <si>
    <t>E : Water supply; sewerage, waste management and remediation activities</t>
  </si>
  <si>
    <t>F : Construction</t>
  </si>
  <si>
    <t>G : Wholesale and retail trade; repair of motor vehicles and motorcycles</t>
  </si>
  <si>
    <t>H : Transportation and storage</t>
  </si>
  <si>
    <t>I : Accommodation and food service activities</t>
  </si>
  <si>
    <t>J : Information and communication</t>
  </si>
  <si>
    <t>K : Financial and insurance activities</t>
  </si>
  <si>
    <t>L : Real estate activities</t>
  </si>
  <si>
    <t>M : Professional, scientific and technical activities</t>
  </si>
  <si>
    <t>N : Administrative and support service activities</t>
  </si>
  <si>
    <t>O : Public administration and defence; compulsory social security</t>
  </si>
  <si>
    <t>P : Education</t>
  </si>
  <si>
    <t>Q : Human health and social work activities</t>
  </si>
  <si>
    <t>R : Arts, entertainment and recreation</t>
  </si>
  <si>
    <t>S : Other service activities</t>
  </si>
  <si>
    <t>T : Activities of households as employers;undifferentiated goods-and services-producing activities of households for own use</t>
  </si>
  <si>
    <t>U : Activities of extraterritorial organisations and bodies</t>
  </si>
  <si>
    <t>Column Total</t>
  </si>
  <si>
    <t>The level of rounding applied varies by estimate. Please see article for further information on how rounding is applied https://www.nomisweb.co.uk/articles/1103.aspx.</t>
  </si>
  <si>
    <t>Business Register and Employment Survey : open access</t>
  </si>
  <si>
    <t>Area</t>
  </si>
  <si>
    <t>"Advanced Engineering broad - manf a - from dn57048"</t>
  </si>
  <si>
    <t>"Creative Inds 2014 all - from dn57048"</t>
  </si>
  <si>
    <t>"LEP Tourism, Leisure, Hospitality and Internationa"</t>
  </si>
  <si>
    <t>"All Industries"</t>
  </si>
  <si>
    <t>Bournemouth</t>
  </si>
  <si>
    <t>Dorset</t>
  </si>
  <si>
    <t>Poole</t>
  </si>
  <si>
    <t>Dorset LEP</t>
  </si>
  <si>
    <t>Christchurch</t>
  </si>
  <si>
    <t>East Dorset</t>
  </si>
  <si>
    <t>North Dorset</t>
  </si>
  <si>
    <t>Purbeck</t>
  </si>
  <si>
    <t>West Dorset</t>
  </si>
  <si>
    <t>Weymouth and Portland</t>
  </si>
  <si>
    <t>England</t>
  </si>
  <si>
    <t>England and Wales</t>
  </si>
  <si>
    <t>Great Britain</t>
  </si>
  <si>
    <t>South East</t>
  </si>
  <si>
    <t>South West</t>
  </si>
  <si>
    <t>Bmth, Xch &amp; Poole</t>
  </si>
  <si>
    <t>Dorset Council</t>
  </si>
  <si>
    <t>Eastern Dorset</t>
  </si>
  <si>
    <t>Western Dorset</t>
  </si>
  <si>
    <t>Total employees</t>
  </si>
  <si>
    <r>
      <t>Total business units</t>
    </r>
    <r>
      <rPr>
        <vertAlign val="superscript"/>
        <sz val="10"/>
        <color indexed="8"/>
        <rFont val="Arial"/>
        <family val="2"/>
      </rPr>
      <t>1</t>
    </r>
  </si>
  <si>
    <t>Employees per bus unit</t>
  </si>
  <si>
    <r>
      <rPr>
        <vertAlign val="superscript"/>
        <sz val="10"/>
        <color indexed="8"/>
        <rFont val="Arial"/>
        <family val="2"/>
      </rPr>
      <t>1</t>
    </r>
    <r>
      <rPr>
        <sz val="10"/>
        <color indexed="8"/>
        <rFont val="Arial"/>
        <family val="2"/>
      </rPr>
      <t xml:space="preserve"> Nomis Business Count, Local Units 2018</t>
    </r>
  </si>
  <si>
    <t>Contributor</t>
  </si>
  <si>
    <t>James Roberts</t>
  </si>
  <si>
    <t>Coverage</t>
  </si>
  <si>
    <t>Spatial Data: Temporal: 2016</t>
  </si>
  <si>
    <t>Creator</t>
  </si>
  <si>
    <t>ONS</t>
  </si>
  <si>
    <t>Date</t>
  </si>
  <si>
    <t>Description</t>
  </si>
  <si>
    <t>Employee data</t>
  </si>
  <si>
    <t>Data rounded (open/public access)</t>
  </si>
  <si>
    <t>Format</t>
  </si>
  <si>
    <t>Data provided in .XLS format</t>
  </si>
  <si>
    <t>Identifier</t>
  </si>
  <si>
    <t>Language</t>
  </si>
  <si>
    <t>English</t>
  </si>
  <si>
    <t>Publisher</t>
  </si>
  <si>
    <t>Rights</t>
  </si>
  <si>
    <t>Relation</t>
  </si>
  <si>
    <t>Source</t>
  </si>
  <si>
    <t>Subject</t>
  </si>
  <si>
    <t>Employees in employment data</t>
  </si>
  <si>
    <t>Title</t>
  </si>
  <si>
    <t>Business Register and Employment Survey (2016), ONS</t>
  </si>
  <si>
    <t>Type</t>
  </si>
  <si>
    <t>Dataset</t>
  </si>
  <si>
    <t>Meta Data Conforming to the fifteen element Dublin Core Meta Data Initiative</t>
  </si>
  <si>
    <t>http://dublincore.org/documents/dces/</t>
  </si>
  <si>
    <t>Any additional notes:</t>
  </si>
  <si>
    <t xml:space="preserve">Data are for employees in employment, workplace based. </t>
  </si>
  <si>
    <t>Next release date:</t>
  </si>
  <si>
    <t>Business Register and Employment Survey (2017), 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</si>
</sst>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 vertical="center"/>
    </xf>
    <xf numFmtId="0" fontId="12" fillId="0" borderId="0" xfId="0" applyFont="1"/>
    <xf numFmtId="165" fontId="14" fillId="0" borderId="0" xfId="0" applyNumberFormat="1" applyFont="1"/>
    <xf numFmtId="0" fontId="15" fillId="0" borderId="0" xfId="0" applyFont="1"/>
    <xf numFmtId="3" fontId="5" fillId="0" borderId="0" xfId="0" applyNumberFormat="1" applyFont="1" applyAlignment="1">
      <alignment horizontal="right" vertical="center"/>
    </xf>
    <xf numFmtId="0" fontId="16" fillId="0" borderId="0" xfId="1" applyFont="1"/>
    <xf numFmtId="0" fontId="17" fillId="0" borderId="0" xfId="0" applyFont="1"/>
    <xf numFmtId="14" fontId="16" fillId="0" borderId="0" xfId="1" applyNumberFormat="1" applyFont="1" applyAlignment="1">
      <alignment horizontal="left"/>
    </xf>
    <xf numFmtId="0" fontId="18" fillId="0" borderId="0" xfId="2" applyFont="1"/>
    <xf numFmtId="0" fontId="16" fillId="0" borderId="0" xfId="1" applyFont="1" applyAlignment="1">
      <alignment horizontal="left"/>
    </xf>
  </cellXfs>
  <cellStyles count="3">
    <cellStyle name="Normal" xfId="0" builtinId="0"/>
    <cellStyle name="Normal 2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7" workbookViewId="0">
      <selection activeCell="C31" sqref="C31"/>
    </sheetView>
  </sheetViews>
  <sheetFormatPr defaultColWidth="9.1796875" defaultRowHeight="10.5" x14ac:dyDescent="0.25"/>
  <cols>
    <col min="1" max="1" width="9.1796875" style="26"/>
    <col min="2" max="2" width="27.81640625" style="26" customWidth="1"/>
    <col min="3" max="3" width="70.54296875" style="26" customWidth="1"/>
    <col min="4" max="16384" width="9.1796875" style="26"/>
  </cols>
  <sheetData>
    <row r="1" spans="1:3" x14ac:dyDescent="0.25">
      <c r="A1" s="25">
        <v>1</v>
      </c>
      <c r="B1" s="25" t="s">
        <v>82</v>
      </c>
      <c r="C1" s="25" t="s">
        <v>83</v>
      </c>
    </row>
    <row r="2" spans="1:3" x14ac:dyDescent="0.25">
      <c r="A2" s="25">
        <v>2</v>
      </c>
      <c r="B2" s="25" t="s">
        <v>84</v>
      </c>
      <c r="C2" s="25" t="s">
        <v>85</v>
      </c>
    </row>
    <row r="3" spans="1:3" x14ac:dyDescent="0.25">
      <c r="A3" s="25">
        <v>3</v>
      </c>
      <c r="B3" s="25" t="s">
        <v>86</v>
      </c>
      <c r="C3" s="25" t="s">
        <v>87</v>
      </c>
    </row>
    <row r="4" spans="1:3" x14ac:dyDescent="0.25">
      <c r="A4" s="25">
        <v>4</v>
      </c>
      <c r="B4" s="25" t="s">
        <v>88</v>
      </c>
      <c r="C4" s="27">
        <v>43376</v>
      </c>
    </row>
    <row r="5" spans="1:3" x14ac:dyDescent="0.25">
      <c r="A5" s="25">
        <v>5</v>
      </c>
      <c r="B5" s="25" t="s">
        <v>89</v>
      </c>
      <c r="C5" s="25" t="s">
        <v>90</v>
      </c>
    </row>
    <row r="6" spans="1:3" x14ac:dyDescent="0.25">
      <c r="A6" s="25"/>
      <c r="B6" s="25"/>
      <c r="C6" s="25" t="s">
        <v>91</v>
      </c>
    </row>
    <row r="7" spans="1:3" x14ac:dyDescent="0.25">
      <c r="A7" s="25">
        <v>6</v>
      </c>
      <c r="B7" s="25" t="s">
        <v>92</v>
      </c>
      <c r="C7" s="25" t="s">
        <v>93</v>
      </c>
    </row>
    <row r="8" spans="1:3" x14ac:dyDescent="0.25">
      <c r="A8" s="25">
        <v>7</v>
      </c>
      <c r="B8" s="25" t="s">
        <v>94</v>
      </c>
      <c r="C8" s="25" t="s">
        <v>87</v>
      </c>
    </row>
    <row r="9" spans="1:3" x14ac:dyDescent="0.25">
      <c r="A9" s="25">
        <v>8</v>
      </c>
      <c r="B9" s="25" t="s">
        <v>95</v>
      </c>
      <c r="C9" s="25" t="s">
        <v>96</v>
      </c>
    </row>
    <row r="10" spans="1:3" x14ac:dyDescent="0.25">
      <c r="A10" s="25">
        <v>9</v>
      </c>
      <c r="B10" s="25" t="s">
        <v>97</v>
      </c>
      <c r="C10" s="25" t="s">
        <v>87</v>
      </c>
    </row>
    <row r="11" spans="1:3" x14ac:dyDescent="0.25">
      <c r="A11" s="25">
        <v>10</v>
      </c>
      <c r="B11" s="25" t="s">
        <v>98</v>
      </c>
      <c r="C11" s="25"/>
    </row>
    <row r="12" spans="1:3" x14ac:dyDescent="0.25">
      <c r="A12" s="25">
        <v>11</v>
      </c>
      <c r="B12" s="25" t="s">
        <v>99</v>
      </c>
      <c r="C12" s="25" t="s">
        <v>104</v>
      </c>
    </row>
    <row r="13" spans="1:3" x14ac:dyDescent="0.25">
      <c r="A13" s="25">
        <v>12</v>
      </c>
      <c r="B13" s="25" t="s">
        <v>100</v>
      </c>
      <c r="C13" s="25" t="s">
        <v>87</v>
      </c>
    </row>
    <row r="14" spans="1:3" x14ac:dyDescent="0.25">
      <c r="A14" s="25">
        <v>13</v>
      </c>
      <c r="B14" s="25" t="s">
        <v>101</v>
      </c>
      <c r="C14" s="25" t="s">
        <v>102</v>
      </c>
    </row>
    <row r="15" spans="1:3" x14ac:dyDescent="0.25">
      <c r="A15" s="25">
        <v>14</v>
      </c>
      <c r="B15" s="25" t="s">
        <v>103</v>
      </c>
      <c r="C15" s="25" t="s">
        <v>112</v>
      </c>
    </row>
    <row r="16" spans="1:3" x14ac:dyDescent="0.25">
      <c r="A16" s="25">
        <v>15</v>
      </c>
      <c r="B16" s="25" t="s">
        <v>105</v>
      </c>
      <c r="C16" s="25" t="s">
        <v>106</v>
      </c>
    </row>
    <row r="17" spans="2:3" x14ac:dyDescent="0.25">
      <c r="B17" s="25"/>
      <c r="C17" s="25"/>
    </row>
    <row r="20" spans="2:3" x14ac:dyDescent="0.25">
      <c r="B20" s="25" t="s">
        <v>107</v>
      </c>
      <c r="C20" s="25"/>
    </row>
    <row r="22" spans="2:3" x14ac:dyDescent="0.25">
      <c r="B22" s="25" t="s">
        <v>108</v>
      </c>
      <c r="C22" s="25"/>
    </row>
    <row r="25" spans="2:3" x14ac:dyDescent="0.25">
      <c r="B25" s="25" t="s">
        <v>109</v>
      </c>
      <c r="C25" s="25"/>
    </row>
    <row r="26" spans="2:3" x14ac:dyDescent="0.25">
      <c r="B26" s="28" t="s">
        <v>110</v>
      </c>
      <c r="C26" s="28"/>
    </row>
    <row r="28" spans="2:3" x14ac:dyDescent="0.25">
      <c r="B28" s="25"/>
      <c r="C28" s="29"/>
    </row>
    <row r="29" spans="2:3" x14ac:dyDescent="0.25">
      <c r="B29" s="25"/>
      <c r="C29" s="27"/>
    </row>
    <row r="30" spans="2:3" x14ac:dyDescent="0.25">
      <c r="B30" s="25" t="s">
        <v>111</v>
      </c>
      <c r="C30" s="27">
        <v>43739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workbookViewId="0">
      <selection activeCell="C5" sqref="C5"/>
    </sheetView>
  </sheetViews>
  <sheetFormatPr defaultRowHeight="14.5" x14ac:dyDescent="0.35"/>
  <cols>
    <col min="1" max="1" width="17" customWidth="1" collapsed="1"/>
    <col min="2" max="20" width="14" customWidth="1" collapsed="1"/>
  </cols>
  <sheetData>
    <row r="1" spans="1:20" ht="15.5" x14ac:dyDescent="0.35">
      <c r="A1" s="1" t="s">
        <v>53</v>
      </c>
    </row>
    <row r="2" spans="1:20" x14ac:dyDescent="0.35">
      <c r="A2" s="2" t="s">
        <v>0</v>
      </c>
    </row>
    <row r="4" spans="1:20" x14ac:dyDescent="0.35">
      <c r="A4" s="3" t="s">
        <v>1</v>
      </c>
      <c r="B4" s="3">
        <v>2017</v>
      </c>
    </row>
    <row r="5" spans="1:20" x14ac:dyDescent="0.35">
      <c r="A5" s="3" t="s">
        <v>2</v>
      </c>
      <c r="B5" s="3" t="s">
        <v>3</v>
      </c>
    </row>
    <row r="6" spans="1:20" x14ac:dyDescent="0.35">
      <c r="A6" s="3" t="s">
        <v>4</v>
      </c>
      <c r="B6" s="3" t="s">
        <v>5</v>
      </c>
    </row>
    <row r="7" spans="1:20" x14ac:dyDescent="0.35">
      <c r="A7" s="3" t="s">
        <v>6</v>
      </c>
      <c r="B7" s="3" t="s">
        <v>7</v>
      </c>
    </row>
    <row r="9" spans="1:20" ht="39" customHeight="1" x14ac:dyDescent="0.35">
      <c r="A9" s="5" t="s">
        <v>28</v>
      </c>
      <c r="B9" s="10" t="s">
        <v>59</v>
      </c>
      <c r="C9" s="10" t="s">
        <v>60</v>
      </c>
      <c r="D9" s="10" t="s">
        <v>61</v>
      </c>
      <c r="E9" s="10" t="s">
        <v>62</v>
      </c>
      <c r="F9" s="10" t="s">
        <v>63</v>
      </c>
      <c r="G9" s="10" t="s">
        <v>64</v>
      </c>
      <c r="H9" s="10" t="s">
        <v>65</v>
      </c>
      <c r="I9" s="10" t="s">
        <v>66</v>
      </c>
      <c r="J9" s="10" t="s">
        <v>67</v>
      </c>
      <c r="K9" s="10" t="s">
        <v>68</v>
      </c>
      <c r="L9" s="10" t="s">
        <v>69</v>
      </c>
      <c r="M9" s="10" t="s">
        <v>70</v>
      </c>
      <c r="N9" s="10" t="s">
        <v>71</v>
      </c>
      <c r="O9" s="10" t="s">
        <v>72</v>
      </c>
      <c r="P9" s="10" t="s">
        <v>73</v>
      </c>
      <c r="Q9" s="10" t="s">
        <v>74</v>
      </c>
      <c r="R9" s="10" t="s">
        <v>75</v>
      </c>
      <c r="S9" s="10" t="s">
        <v>76</v>
      </c>
      <c r="T9" s="10" t="s">
        <v>77</v>
      </c>
    </row>
    <row r="10" spans="1:20" ht="26" customHeight="1" x14ac:dyDescent="0.35">
      <c r="B10" s="4" t="s">
        <v>29</v>
      </c>
      <c r="C10" s="4" t="s">
        <v>29</v>
      </c>
      <c r="D10" s="4" t="s">
        <v>29</v>
      </c>
      <c r="E10" s="4" t="s">
        <v>29</v>
      </c>
      <c r="F10" s="4" t="s">
        <v>29</v>
      </c>
      <c r="G10" s="4" t="s">
        <v>29</v>
      </c>
      <c r="H10" s="4" t="s">
        <v>29</v>
      </c>
      <c r="I10" s="4" t="s">
        <v>29</v>
      </c>
      <c r="J10" s="4" t="s">
        <v>29</v>
      </c>
      <c r="K10" s="4" t="s">
        <v>29</v>
      </c>
      <c r="L10" s="4" t="s">
        <v>29</v>
      </c>
      <c r="M10" s="4" t="s">
        <v>29</v>
      </c>
      <c r="N10" s="4" t="s">
        <v>29</v>
      </c>
      <c r="O10" s="4" t="s">
        <v>29</v>
      </c>
      <c r="P10" s="4" t="s">
        <v>29</v>
      </c>
      <c r="Q10" s="4" t="s">
        <v>29</v>
      </c>
      <c r="R10" s="4" t="s">
        <v>29</v>
      </c>
      <c r="S10" s="4" t="s">
        <v>29</v>
      </c>
      <c r="T10" s="4" t="s">
        <v>29</v>
      </c>
    </row>
    <row r="11" spans="1:20" x14ac:dyDescent="0.35">
      <c r="A11" s="6" t="s">
        <v>30</v>
      </c>
      <c r="B11" s="7">
        <v>50</v>
      </c>
      <c r="C11" s="7">
        <v>3000</v>
      </c>
      <c r="D11" s="7">
        <v>15</v>
      </c>
      <c r="E11" s="7">
        <v>3000</v>
      </c>
      <c r="F11" s="7">
        <v>20</v>
      </c>
      <c r="G11" s="7">
        <v>350</v>
      </c>
      <c r="H11" s="7">
        <v>900</v>
      </c>
      <c r="I11" s="7">
        <v>400</v>
      </c>
      <c r="J11" s="7">
        <v>1250</v>
      </c>
      <c r="K11" s="7">
        <v>40</v>
      </c>
      <c r="L11" s="7">
        <v>161000</v>
      </c>
      <c r="M11" s="7">
        <v>175000</v>
      </c>
      <c r="N11" s="7">
        <v>215000</v>
      </c>
      <c r="O11" s="7">
        <v>34000</v>
      </c>
      <c r="P11" s="7">
        <v>25000</v>
      </c>
      <c r="Q11" s="7">
        <v>75</v>
      </c>
      <c r="R11" s="7">
        <v>3000</v>
      </c>
      <c r="S11" s="7">
        <v>1750</v>
      </c>
      <c r="T11" s="7">
        <v>1250</v>
      </c>
    </row>
    <row r="12" spans="1:20" x14ac:dyDescent="0.35">
      <c r="A12" s="6" t="s">
        <v>31</v>
      </c>
      <c r="B12" s="7">
        <v>0</v>
      </c>
      <c r="C12" s="7">
        <v>225</v>
      </c>
      <c r="D12" s="7">
        <v>0</v>
      </c>
      <c r="E12" s="7">
        <v>225</v>
      </c>
      <c r="F12" s="7">
        <v>10</v>
      </c>
      <c r="G12" s="7">
        <v>0</v>
      </c>
      <c r="H12" s="7">
        <v>5</v>
      </c>
      <c r="I12" s="7">
        <v>200</v>
      </c>
      <c r="J12" s="7">
        <v>10</v>
      </c>
      <c r="K12" s="7">
        <v>10</v>
      </c>
      <c r="L12" s="7">
        <v>18000</v>
      </c>
      <c r="M12" s="7">
        <v>19000</v>
      </c>
      <c r="N12" s="7">
        <v>50000</v>
      </c>
      <c r="O12" s="7">
        <v>1500</v>
      </c>
      <c r="P12" s="7">
        <v>3000</v>
      </c>
      <c r="Q12" s="7">
        <v>10</v>
      </c>
      <c r="R12" s="7">
        <v>225</v>
      </c>
      <c r="S12" s="7">
        <v>225</v>
      </c>
      <c r="T12" s="7">
        <v>20</v>
      </c>
    </row>
    <row r="13" spans="1:20" x14ac:dyDescent="0.35">
      <c r="A13" s="6" t="s">
        <v>32</v>
      </c>
      <c r="B13" s="7">
        <v>1500</v>
      </c>
      <c r="C13" s="7">
        <v>17000</v>
      </c>
      <c r="D13" s="7">
        <v>10000</v>
      </c>
      <c r="E13" s="7">
        <v>28000</v>
      </c>
      <c r="F13" s="7">
        <v>2250</v>
      </c>
      <c r="G13" s="7">
        <v>4500</v>
      </c>
      <c r="H13" s="7">
        <v>3000</v>
      </c>
      <c r="I13" s="7">
        <v>2000</v>
      </c>
      <c r="J13" s="7">
        <v>4500</v>
      </c>
      <c r="K13" s="7">
        <v>700</v>
      </c>
      <c r="L13" s="7">
        <v>2085000</v>
      </c>
      <c r="M13" s="7">
        <v>2223000</v>
      </c>
      <c r="N13" s="7">
        <v>2406000</v>
      </c>
      <c r="O13" s="7">
        <v>251000</v>
      </c>
      <c r="P13" s="7">
        <v>207000</v>
      </c>
      <c r="Q13" s="7">
        <v>14000</v>
      </c>
      <c r="R13" s="7">
        <v>14000</v>
      </c>
      <c r="S13" s="7">
        <v>23000</v>
      </c>
      <c r="T13" s="7">
        <v>5000</v>
      </c>
    </row>
    <row r="14" spans="1:20" x14ac:dyDescent="0.35">
      <c r="A14" s="6" t="s">
        <v>33</v>
      </c>
      <c r="B14" s="7">
        <v>100</v>
      </c>
      <c r="C14" s="7">
        <v>100</v>
      </c>
      <c r="D14" s="7">
        <v>500</v>
      </c>
      <c r="E14" s="7">
        <v>700</v>
      </c>
      <c r="F14" s="7">
        <v>0</v>
      </c>
      <c r="G14" s="7">
        <v>75</v>
      </c>
      <c r="H14" s="7">
        <v>0</v>
      </c>
      <c r="I14" s="7">
        <v>0</v>
      </c>
      <c r="J14" s="7">
        <v>10</v>
      </c>
      <c r="K14" s="7">
        <v>0</v>
      </c>
      <c r="L14" s="7">
        <v>109000</v>
      </c>
      <c r="M14" s="7">
        <v>116000</v>
      </c>
      <c r="N14" s="7">
        <v>134000</v>
      </c>
      <c r="O14" s="7">
        <v>21000</v>
      </c>
      <c r="P14" s="7">
        <v>12000</v>
      </c>
      <c r="Q14" s="7">
        <v>600</v>
      </c>
      <c r="R14" s="7">
        <v>100</v>
      </c>
      <c r="S14" s="7">
        <v>700</v>
      </c>
      <c r="T14" s="7">
        <v>10</v>
      </c>
    </row>
    <row r="15" spans="1:20" x14ac:dyDescent="0.35">
      <c r="A15" s="6" t="s">
        <v>34</v>
      </c>
      <c r="B15" s="7">
        <v>300</v>
      </c>
      <c r="C15" s="7">
        <v>1250</v>
      </c>
      <c r="D15" s="7">
        <v>600</v>
      </c>
      <c r="E15" s="7">
        <v>2250</v>
      </c>
      <c r="F15" s="7">
        <v>100</v>
      </c>
      <c r="G15" s="7">
        <v>250</v>
      </c>
      <c r="H15" s="7">
        <v>200</v>
      </c>
      <c r="I15" s="7">
        <v>300</v>
      </c>
      <c r="J15" s="7">
        <v>350</v>
      </c>
      <c r="K15" s="7">
        <v>150</v>
      </c>
      <c r="L15" s="7">
        <v>174000</v>
      </c>
      <c r="M15" s="7">
        <v>186000</v>
      </c>
      <c r="N15" s="7">
        <v>205000</v>
      </c>
      <c r="O15" s="7">
        <v>34000</v>
      </c>
      <c r="P15" s="7">
        <v>19000</v>
      </c>
      <c r="Q15" s="7">
        <v>1000</v>
      </c>
      <c r="R15" s="7">
        <v>1250</v>
      </c>
      <c r="S15" s="7">
        <v>1750</v>
      </c>
      <c r="T15" s="7">
        <v>450</v>
      </c>
    </row>
    <row r="16" spans="1:20" x14ac:dyDescent="0.35">
      <c r="A16" s="6" t="s">
        <v>35</v>
      </c>
      <c r="B16" s="7">
        <v>3000</v>
      </c>
      <c r="C16" s="7">
        <v>10000</v>
      </c>
      <c r="D16" s="7">
        <v>4500</v>
      </c>
      <c r="E16" s="7">
        <v>17000</v>
      </c>
      <c r="F16" s="7">
        <v>1000</v>
      </c>
      <c r="G16" s="7">
        <v>2500</v>
      </c>
      <c r="H16" s="7">
        <v>1750</v>
      </c>
      <c r="I16" s="7">
        <v>1000</v>
      </c>
      <c r="J16" s="7">
        <v>3000</v>
      </c>
      <c r="K16" s="7">
        <v>800</v>
      </c>
      <c r="L16" s="7">
        <v>1228000</v>
      </c>
      <c r="M16" s="7">
        <v>1280000</v>
      </c>
      <c r="N16" s="7">
        <v>1420000</v>
      </c>
      <c r="O16" s="7">
        <v>224000</v>
      </c>
      <c r="P16" s="7">
        <v>128000</v>
      </c>
      <c r="Q16" s="7">
        <v>8000</v>
      </c>
      <c r="R16" s="7">
        <v>9000</v>
      </c>
      <c r="S16" s="7">
        <v>14000</v>
      </c>
      <c r="T16" s="7">
        <v>3500</v>
      </c>
    </row>
    <row r="17" spans="1:20" x14ac:dyDescent="0.35">
      <c r="A17" s="6" t="s">
        <v>36</v>
      </c>
      <c r="B17" s="7">
        <v>12000</v>
      </c>
      <c r="C17" s="7">
        <v>26000</v>
      </c>
      <c r="D17" s="7">
        <v>13000</v>
      </c>
      <c r="E17" s="7">
        <v>51000</v>
      </c>
      <c r="F17" s="7">
        <v>4000</v>
      </c>
      <c r="G17" s="7">
        <v>6000</v>
      </c>
      <c r="H17" s="7">
        <v>4500</v>
      </c>
      <c r="I17" s="7">
        <v>1500</v>
      </c>
      <c r="J17" s="7">
        <v>7000</v>
      </c>
      <c r="K17" s="7">
        <v>3000</v>
      </c>
      <c r="L17" s="7">
        <v>3937000</v>
      </c>
      <c r="M17" s="7">
        <v>4109000</v>
      </c>
      <c r="N17" s="7">
        <v>4460000</v>
      </c>
      <c r="O17" s="7">
        <v>666000</v>
      </c>
      <c r="P17" s="7">
        <v>386000</v>
      </c>
      <c r="Q17" s="7">
        <v>29000</v>
      </c>
      <c r="R17" s="7">
        <v>22000</v>
      </c>
      <c r="S17" s="7">
        <v>41000</v>
      </c>
      <c r="T17" s="7">
        <v>11000</v>
      </c>
    </row>
    <row r="18" spans="1:20" x14ac:dyDescent="0.35">
      <c r="A18" s="6" t="s">
        <v>37</v>
      </c>
      <c r="B18" s="7">
        <v>2000</v>
      </c>
      <c r="C18" s="7">
        <v>3500</v>
      </c>
      <c r="D18" s="7">
        <v>2250</v>
      </c>
      <c r="E18" s="7">
        <v>8000</v>
      </c>
      <c r="F18" s="7">
        <v>800</v>
      </c>
      <c r="G18" s="7">
        <v>500</v>
      </c>
      <c r="H18" s="7">
        <v>500</v>
      </c>
      <c r="I18" s="7">
        <v>500</v>
      </c>
      <c r="J18" s="7">
        <v>500</v>
      </c>
      <c r="K18" s="7">
        <v>450</v>
      </c>
      <c r="L18" s="7">
        <v>1244000</v>
      </c>
      <c r="M18" s="7">
        <v>1284000</v>
      </c>
      <c r="N18" s="7">
        <v>1391000</v>
      </c>
      <c r="O18" s="7">
        <v>188000</v>
      </c>
      <c r="P18" s="7">
        <v>87000</v>
      </c>
      <c r="Q18" s="7">
        <v>5000</v>
      </c>
      <c r="R18" s="7">
        <v>2500</v>
      </c>
      <c r="S18" s="7">
        <v>7000</v>
      </c>
      <c r="T18" s="7">
        <v>1000</v>
      </c>
    </row>
    <row r="19" spans="1:20" x14ac:dyDescent="0.35">
      <c r="A19" s="6" t="s">
        <v>38</v>
      </c>
      <c r="B19" s="7">
        <v>10000</v>
      </c>
      <c r="C19" s="7">
        <v>19000</v>
      </c>
      <c r="D19" s="7">
        <v>5000</v>
      </c>
      <c r="E19" s="7">
        <v>34000</v>
      </c>
      <c r="F19" s="7">
        <v>2500</v>
      </c>
      <c r="G19" s="7">
        <v>2250</v>
      </c>
      <c r="H19" s="7">
        <v>1750</v>
      </c>
      <c r="I19" s="7">
        <v>3000</v>
      </c>
      <c r="J19" s="7">
        <v>6000</v>
      </c>
      <c r="K19" s="7">
        <v>3500</v>
      </c>
      <c r="L19" s="7">
        <v>1905000</v>
      </c>
      <c r="M19" s="7">
        <v>2000000</v>
      </c>
      <c r="N19" s="7">
        <v>2190000</v>
      </c>
      <c r="O19" s="7">
        <v>298000</v>
      </c>
      <c r="P19" s="7">
        <v>236000</v>
      </c>
      <c r="Q19" s="7">
        <v>18000</v>
      </c>
      <c r="R19" s="7">
        <v>16000</v>
      </c>
      <c r="S19" s="7">
        <v>25000</v>
      </c>
      <c r="T19" s="7">
        <v>10000</v>
      </c>
    </row>
    <row r="20" spans="1:20" x14ac:dyDescent="0.35">
      <c r="A20" s="6" t="s">
        <v>39</v>
      </c>
      <c r="B20" s="7">
        <v>3000</v>
      </c>
      <c r="C20" s="7">
        <v>4500</v>
      </c>
      <c r="D20" s="7">
        <v>2500</v>
      </c>
      <c r="E20" s="7">
        <v>10000</v>
      </c>
      <c r="F20" s="7">
        <v>1000</v>
      </c>
      <c r="G20" s="7">
        <v>1000</v>
      </c>
      <c r="H20" s="7">
        <v>600</v>
      </c>
      <c r="I20" s="7">
        <v>400</v>
      </c>
      <c r="J20" s="7">
        <v>1000</v>
      </c>
      <c r="K20" s="7">
        <v>250</v>
      </c>
      <c r="L20" s="7">
        <v>1161000</v>
      </c>
      <c r="M20" s="7">
        <v>1213000</v>
      </c>
      <c r="N20" s="7">
        <v>1281000</v>
      </c>
      <c r="O20" s="7">
        <v>240000</v>
      </c>
      <c r="P20" s="7">
        <v>87000</v>
      </c>
      <c r="Q20" s="7">
        <v>7000</v>
      </c>
      <c r="R20" s="7">
        <v>3500</v>
      </c>
      <c r="S20" s="7">
        <v>9000</v>
      </c>
      <c r="T20" s="7">
        <v>1250</v>
      </c>
    </row>
    <row r="21" spans="1:20" x14ac:dyDescent="0.35">
      <c r="A21" s="6" t="s">
        <v>40</v>
      </c>
      <c r="B21" s="7">
        <v>9000</v>
      </c>
      <c r="C21" s="7">
        <v>2500</v>
      </c>
      <c r="D21" s="7">
        <v>4500</v>
      </c>
      <c r="E21" s="7">
        <v>16000</v>
      </c>
      <c r="F21" s="7">
        <v>500</v>
      </c>
      <c r="G21" s="7">
        <v>800</v>
      </c>
      <c r="H21" s="7">
        <v>250</v>
      </c>
      <c r="I21" s="7">
        <v>150</v>
      </c>
      <c r="J21" s="7">
        <v>500</v>
      </c>
      <c r="K21" s="7">
        <v>200</v>
      </c>
      <c r="L21" s="7">
        <v>914000</v>
      </c>
      <c r="M21" s="7">
        <v>944000</v>
      </c>
      <c r="N21" s="7">
        <v>1027000</v>
      </c>
      <c r="O21" s="7">
        <v>116000</v>
      </c>
      <c r="P21" s="7">
        <v>85000</v>
      </c>
      <c r="Q21" s="7">
        <v>14000</v>
      </c>
      <c r="R21" s="7">
        <v>2000</v>
      </c>
      <c r="S21" s="7">
        <v>15000</v>
      </c>
      <c r="T21" s="7">
        <v>800</v>
      </c>
    </row>
    <row r="22" spans="1:20" x14ac:dyDescent="0.35">
      <c r="A22" s="6" t="s">
        <v>41</v>
      </c>
      <c r="B22" s="7">
        <v>2250</v>
      </c>
      <c r="C22" s="7">
        <v>2500</v>
      </c>
      <c r="D22" s="7">
        <v>1000</v>
      </c>
      <c r="E22" s="7">
        <v>6000</v>
      </c>
      <c r="F22" s="7">
        <v>400</v>
      </c>
      <c r="G22" s="7">
        <v>600</v>
      </c>
      <c r="H22" s="7">
        <v>350</v>
      </c>
      <c r="I22" s="7">
        <v>225</v>
      </c>
      <c r="J22" s="7">
        <v>800</v>
      </c>
      <c r="K22" s="7">
        <v>175</v>
      </c>
      <c r="L22" s="7">
        <v>439000</v>
      </c>
      <c r="M22" s="7">
        <v>454000</v>
      </c>
      <c r="N22" s="7">
        <v>486000</v>
      </c>
      <c r="O22" s="7">
        <v>67000</v>
      </c>
      <c r="P22" s="7">
        <v>36000</v>
      </c>
      <c r="Q22" s="7">
        <v>4000</v>
      </c>
      <c r="R22" s="7">
        <v>2250</v>
      </c>
      <c r="S22" s="7">
        <v>5000</v>
      </c>
      <c r="T22" s="7">
        <v>1000</v>
      </c>
    </row>
    <row r="23" spans="1:20" x14ac:dyDescent="0.35">
      <c r="A23" s="6" t="s">
        <v>42</v>
      </c>
      <c r="B23" s="7">
        <v>5000</v>
      </c>
      <c r="C23" s="7">
        <v>13000</v>
      </c>
      <c r="D23" s="7">
        <v>4500</v>
      </c>
      <c r="E23" s="7">
        <v>23000</v>
      </c>
      <c r="F23" s="7">
        <v>1750</v>
      </c>
      <c r="G23" s="7">
        <v>2000</v>
      </c>
      <c r="H23" s="7">
        <v>1250</v>
      </c>
      <c r="I23" s="7">
        <v>1500</v>
      </c>
      <c r="J23" s="7">
        <v>6000</v>
      </c>
      <c r="K23" s="7">
        <v>1250</v>
      </c>
      <c r="L23" s="7">
        <v>2238000</v>
      </c>
      <c r="M23" s="7">
        <v>2303000</v>
      </c>
      <c r="N23" s="7">
        <v>2472000</v>
      </c>
      <c r="O23" s="7">
        <v>325000</v>
      </c>
      <c r="P23" s="7">
        <v>176000</v>
      </c>
      <c r="Q23" s="7">
        <v>11000</v>
      </c>
      <c r="R23" s="7">
        <v>12000</v>
      </c>
      <c r="S23" s="7">
        <v>16000</v>
      </c>
      <c r="T23" s="7">
        <v>7000</v>
      </c>
    </row>
    <row r="24" spans="1:20" x14ac:dyDescent="0.35">
      <c r="A24" s="6" t="s">
        <v>43</v>
      </c>
      <c r="B24" s="7">
        <v>7000</v>
      </c>
      <c r="C24" s="7">
        <v>7000</v>
      </c>
      <c r="D24" s="7">
        <v>7000</v>
      </c>
      <c r="E24" s="7">
        <v>20000</v>
      </c>
      <c r="F24" s="7">
        <v>1000</v>
      </c>
      <c r="G24" s="7">
        <v>1500</v>
      </c>
      <c r="H24" s="7">
        <v>900</v>
      </c>
      <c r="I24" s="7">
        <v>700</v>
      </c>
      <c r="J24" s="7">
        <v>2250</v>
      </c>
      <c r="K24" s="7">
        <v>600</v>
      </c>
      <c r="L24" s="7">
        <v>2401000</v>
      </c>
      <c r="M24" s="7">
        <v>2484000</v>
      </c>
      <c r="N24" s="7">
        <v>2675000</v>
      </c>
      <c r="O24" s="7">
        <v>354000</v>
      </c>
      <c r="P24" s="7">
        <v>178000</v>
      </c>
      <c r="Q24" s="7">
        <v>14000</v>
      </c>
      <c r="R24" s="7">
        <v>6000</v>
      </c>
      <c r="S24" s="7">
        <v>18000</v>
      </c>
      <c r="T24" s="7">
        <v>3000</v>
      </c>
    </row>
    <row r="25" spans="1:20" x14ac:dyDescent="0.35">
      <c r="A25" s="6" t="s">
        <v>44</v>
      </c>
      <c r="B25" s="7">
        <v>2250</v>
      </c>
      <c r="C25" s="7">
        <v>8000</v>
      </c>
      <c r="D25" s="7">
        <v>2500</v>
      </c>
      <c r="E25" s="7">
        <v>13000</v>
      </c>
      <c r="F25" s="7">
        <v>400</v>
      </c>
      <c r="G25" s="7">
        <v>500</v>
      </c>
      <c r="H25" s="7">
        <v>1000</v>
      </c>
      <c r="I25" s="7">
        <v>1250</v>
      </c>
      <c r="J25" s="7">
        <v>4000</v>
      </c>
      <c r="K25" s="7">
        <v>800</v>
      </c>
      <c r="L25" s="7">
        <v>1013000</v>
      </c>
      <c r="M25" s="7">
        <v>1100000</v>
      </c>
      <c r="N25" s="7">
        <v>1258000</v>
      </c>
      <c r="O25" s="7">
        <v>131000</v>
      </c>
      <c r="P25" s="7">
        <v>100000</v>
      </c>
      <c r="Q25" s="7">
        <v>5000</v>
      </c>
      <c r="R25" s="7">
        <v>7000</v>
      </c>
      <c r="S25" s="7">
        <v>8000</v>
      </c>
      <c r="T25" s="7">
        <v>4500</v>
      </c>
    </row>
    <row r="26" spans="1:20" x14ac:dyDescent="0.35">
      <c r="A26" s="6" t="s">
        <v>45</v>
      </c>
      <c r="B26" s="7">
        <v>8000</v>
      </c>
      <c r="C26" s="7">
        <v>16000</v>
      </c>
      <c r="D26" s="7">
        <v>7000</v>
      </c>
      <c r="E26" s="7">
        <v>30000</v>
      </c>
      <c r="F26" s="7">
        <v>1500</v>
      </c>
      <c r="G26" s="7">
        <v>2500</v>
      </c>
      <c r="H26" s="7">
        <v>3500</v>
      </c>
      <c r="I26" s="7">
        <v>1750</v>
      </c>
      <c r="J26" s="7">
        <v>4500</v>
      </c>
      <c r="K26" s="7">
        <v>2000</v>
      </c>
      <c r="L26" s="7">
        <v>2312000</v>
      </c>
      <c r="M26" s="7">
        <v>2434000</v>
      </c>
      <c r="N26" s="7">
        <v>2628000</v>
      </c>
      <c r="O26" s="7">
        <v>422000</v>
      </c>
      <c r="P26" s="7">
        <v>227000</v>
      </c>
      <c r="Q26" s="7">
        <v>16000</v>
      </c>
      <c r="R26" s="7">
        <v>14000</v>
      </c>
      <c r="S26" s="7">
        <v>24000</v>
      </c>
      <c r="T26" s="7">
        <v>6000</v>
      </c>
    </row>
    <row r="27" spans="1:20" x14ac:dyDescent="0.35">
      <c r="A27" s="6" t="s">
        <v>46</v>
      </c>
      <c r="B27" s="7">
        <v>14000</v>
      </c>
      <c r="C27" s="7">
        <v>22000</v>
      </c>
      <c r="D27" s="7">
        <v>13000</v>
      </c>
      <c r="E27" s="7">
        <v>49000</v>
      </c>
      <c r="F27" s="7">
        <v>2000</v>
      </c>
      <c r="G27" s="7">
        <v>4500</v>
      </c>
      <c r="H27" s="7">
        <v>2500</v>
      </c>
      <c r="I27" s="7">
        <v>1250</v>
      </c>
      <c r="J27" s="7">
        <v>9000</v>
      </c>
      <c r="K27" s="7">
        <v>2500</v>
      </c>
      <c r="L27" s="7">
        <v>3316000</v>
      </c>
      <c r="M27" s="7">
        <v>3514000</v>
      </c>
      <c r="N27" s="7">
        <v>3914000</v>
      </c>
      <c r="O27" s="7">
        <v>518000</v>
      </c>
      <c r="P27" s="7">
        <v>330000</v>
      </c>
      <c r="Q27" s="7">
        <v>29000</v>
      </c>
      <c r="R27" s="7">
        <v>19000</v>
      </c>
      <c r="S27" s="7">
        <v>37000</v>
      </c>
      <c r="T27" s="7">
        <v>12000</v>
      </c>
    </row>
    <row r="28" spans="1:20" x14ac:dyDescent="0.35">
      <c r="A28" s="6" t="s">
        <v>47</v>
      </c>
      <c r="B28" s="7">
        <v>3000</v>
      </c>
      <c r="C28" s="7">
        <v>5000</v>
      </c>
      <c r="D28" s="7">
        <v>1750</v>
      </c>
      <c r="E28" s="7">
        <v>10000</v>
      </c>
      <c r="F28" s="7">
        <v>500</v>
      </c>
      <c r="G28" s="7">
        <v>1000</v>
      </c>
      <c r="H28" s="7">
        <v>600</v>
      </c>
      <c r="I28" s="7">
        <v>1000</v>
      </c>
      <c r="J28" s="7">
        <v>1250</v>
      </c>
      <c r="K28" s="7">
        <v>800</v>
      </c>
      <c r="L28" s="7">
        <v>649000</v>
      </c>
      <c r="M28" s="7">
        <v>682000</v>
      </c>
      <c r="N28" s="7">
        <v>751000</v>
      </c>
      <c r="O28" s="7">
        <v>112000</v>
      </c>
      <c r="P28" s="7">
        <v>59000</v>
      </c>
      <c r="Q28" s="7">
        <v>5000</v>
      </c>
      <c r="R28" s="7">
        <v>4500</v>
      </c>
      <c r="S28" s="7">
        <v>8000</v>
      </c>
      <c r="T28" s="7">
        <v>2000</v>
      </c>
    </row>
    <row r="29" spans="1:20" x14ac:dyDescent="0.35">
      <c r="A29" s="6" t="s">
        <v>48</v>
      </c>
      <c r="B29" s="7">
        <v>1750</v>
      </c>
      <c r="C29" s="7">
        <v>3500</v>
      </c>
      <c r="D29" s="7">
        <v>1250</v>
      </c>
      <c r="E29" s="7">
        <v>7000</v>
      </c>
      <c r="F29" s="7">
        <v>250</v>
      </c>
      <c r="G29" s="7">
        <v>700</v>
      </c>
      <c r="H29" s="7">
        <v>1000</v>
      </c>
      <c r="I29" s="7">
        <v>700</v>
      </c>
      <c r="J29" s="7">
        <v>700</v>
      </c>
      <c r="K29" s="7">
        <v>300</v>
      </c>
      <c r="L29" s="7">
        <v>517000</v>
      </c>
      <c r="M29" s="7">
        <v>541000</v>
      </c>
      <c r="N29" s="7">
        <v>586000</v>
      </c>
      <c r="O29" s="7">
        <v>103000</v>
      </c>
      <c r="P29" s="7">
        <v>46000</v>
      </c>
      <c r="Q29" s="7">
        <v>3000</v>
      </c>
      <c r="R29" s="7">
        <v>3500</v>
      </c>
      <c r="S29" s="7">
        <v>6000</v>
      </c>
      <c r="T29" s="7">
        <v>1000</v>
      </c>
    </row>
    <row r="30" spans="1:20" x14ac:dyDescent="0.35">
      <c r="A30" s="6" t="s">
        <v>49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</row>
    <row r="31" spans="1:20" x14ac:dyDescent="0.35">
      <c r="A31" s="6" t="s">
        <v>50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</row>
    <row r="32" spans="1:20" ht="18" customHeight="1" x14ac:dyDescent="0.35">
      <c r="A32" s="6" t="s">
        <v>51</v>
      </c>
      <c r="B32" s="8">
        <v>85000</v>
      </c>
      <c r="C32" s="8">
        <v>163000</v>
      </c>
      <c r="D32" s="8">
        <v>81000</v>
      </c>
      <c r="E32" s="8">
        <v>329000</v>
      </c>
      <c r="F32" s="8">
        <v>20000</v>
      </c>
      <c r="G32" s="8">
        <v>32000</v>
      </c>
      <c r="H32" s="8">
        <v>24000</v>
      </c>
      <c r="I32" s="8">
        <v>17000</v>
      </c>
      <c r="J32" s="8">
        <v>52000</v>
      </c>
      <c r="K32" s="8">
        <v>18000</v>
      </c>
      <c r="L32" s="8">
        <v>25820000</v>
      </c>
      <c r="M32" s="8">
        <v>27062000</v>
      </c>
      <c r="N32" s="8">
        <v>29550000</v>
      </c>
      <c r="O32" s="8">
        <v>4103000</v>
      </c>
      <c r="P32" s="8">
        <v>2428000</v>
      </c>
      <c r="Q32" s="8">
        <v>185000</v>
      </c>
      <c r="R32" s="8">
        <v>143000</v>
      </c>
      <c r="S32" s="8">
        <v>259000</v>
      </c>
      <c r="T32" s="8">
        <v>70000</v>
      </c>
    </row>
    <row r="34" spans="1:20" x14ac:dyDescent="0.35">
      <c r="A34" s="9" t="s">
        <v>52</v>
      </c>
    </row>
    <row r="36" spans="1:20" ht="35" customHeight="1" x14ac:dyDescent="0.35">
      <c r="A36" s="5" t="s">
        <v>28</v>
      </c>
      <c r="B36" s="10" t="s">
        <v>59</v>
      </c>
      <c r="C36" s="10" t="s">
        <v>60</v>
      </c>
      <c r="D36" s="10" t="s">
        <v>61</v>
      </c>
      <c r="E36" s="10" t="s">
        <v>62</v>
      </c>
      <c r="F36" s="10" t="s">
        <v>63</v>
      </c>
      <c r="G36" s="10" t="s">
        <v>64</v>
      </c>
      <c r="H36" s="10" t="s">
        <v>65</v>
      </c>
      <c r="I36" s="10" t="s">
        <v>66</v>
      </c>
      <c r="J36" s="10" t="s">
        <v>67</v>
      </c>
      <c r="K36" s="10" t="s">
        <v>68</v>
      </c>
      <c r="L36" s="10" t="s">
        <v>69</v>
      </c>
      <c r="M36" s="10" t="s">
        <v>70</v>
      </c>
      <c r="N36" s="10" t="s">
        <v>71</v>
      </c>
      <c r="O36" s="10" t="s">
        <v>72</v>
      </c>
      <c r="P36" s="10" t="s">
        <v>73</v>
      </c>
      <c r="Q36" s="10" t="s">
        <v>74</v>
      </c>
      <c r="R36" s="10" t="s">
        <v>75</v>
      </c>
      <c r="S36" s="10" t="s">
        <v>76</v>
      </c>
      <c r="T36" s="10" t="s">
        <v>77</v>
      </c>
    </row>
    <row r="37" spans="1:20" x14ac:dyDescent="0.35">
      <c r="B37" s="4" t="s">
        <v>29</v>
      </c>
      <c r="C37" s="4" t="s">
        <v>29</v>
      </c>
      <c r="D37" s="4" t="s">
        <v>29</v>
      </c>
      <c r="E37" s="4" t="s">
        <v>29</v>
      </c>
      <c r="F37" s="4" t="s">
        <v>29</v>
      </c>
      <c r="G37" s="4" t="s">
        <v>29</v>
      </c>
      <c r="H37" s="4" t="s">
        <v>29</v>
      </c>
      <c r="I37" s="4" t="s">
        <v>29</v>
      </c>
      <c r="J37" s="4" t="s">
        <v>29</v>
      </c>
      <c r="K37" s="4" t="s">
        <v>29</v>
      </c>
      <c r="L37" s="4" t="s">
        <v>29</v>
      </c>
      <c r="M37" s="4" t="s">
        <v>29</v>
      </c>
      <c r="N37" s="4" t="s">
        <v>29</v>
      </c>
      <c r="O37" s="4" t="s">
        <v>29</v>
      </c>
      <c r="P37" s="4" t="s">
        <v>29</v>
      </c>
      <c r="Q37" s="4" t="s">
        <v>29</v>
      </c>
      <c r="R37" s="4" t="s">
        <v>29</v>
      </c>
      <c r="S37" s="4" t="s">
        <v>29</v>
      </c>
      <c r="T37" s="4" t="s">
        <v>29</v>
      </c>
    </row>
    <row r="38" spans="1:20" x14ac:dyDescent="0.35">
      <c r="A38" s="6" t="s">
        <v>30</v>
      </c>
      <c r="B38" s="12">
        <f>B11/B$32*100</f>
        <v>5.8823529411764698E-2</v>
      </c>
      <c r="C38" s="12">
        <f t="shared" ref="C38:T38" si="0">C11/C$32*100</f>
        <v>1.8404907975460123</v>
      </c>
      <c r="D38" s="12">
        <f t="shared" si="0"/>
        <v>1.8518518518518517E-2</v>
      </c>
      <c r="E38" s="12">
        <f t="shared" si="0"/>
        <v>0.91185410334346495</v>
      </c>
      <c r="F38" s="12">
        <f t="shared" si="0"/>
        <v>0.1</v>
      </c>
      <c r="G38" s="12">
        <f t="shared" si="0"/>
        <v>1.09375</v>
      </c>
      <c r="H38" s="12">
        <f t="shared" si="0"/>
        <v>3.75</v>
      </c>
      <c r="I38" s="12">
        <f t="shared" si="0"/>
        <v>2.3529411764705883</v>
      </c>
      <c r="J38" s="12">
        <f t="shared" si="0"/>
        <v>2.4038461538461542</v>
      </c>
      <c r="K38" s="12">
        <f t="shared" si="0"/>
        <v>0.22222222222222221</v>
      </c>
      <c r="L38" s="12">
        <f t="shared" si="0"/>
        <v>0.62354763749031761</v>
      </c>
      <c r="M38" s="12">
        <f t="shared" si="0"/>
        <v>0.64666321779617175</v>
      </c>
      <c r="N38" s="12">
        <f t="shared" si="0"/>
        <v>0.72758037225042305</v>
      </c>
      <c r="O38" s="12">
        <f t="shared" si="0"/>
        <v>0.82866195466731651</v>
      </c>
      <c r="P38" s="12">
        <f t="shared" si="0"/>
        <v>1.029654036243822</v>
      </c>
      <c r="Q38" s="12">
        <f t="shared" si="0"/>
        <v>4.0540540540540536E-2</v>
      </c>
      <c r="R38" s="12">
        <f t="shared" si="0"/>
        <v>2.0979020979020979</v>
      </c>
      <c r="S38" s="12">
        <f t="shared" si="0"/>
        <v>0.67567567567567566</v>
      </c>
      <c r="T38" s="12">
        <f t="shared" si="0"/>
        <v>1.7857142857142856</v>
      </c>
    </row>
    <row r="39" spans="1:20" x14ac:dyDescent="0.35">
      <c r="A39" s="6" t="s">
        <v>31</v>
      </c>
      <c r="B39" s="12">
        <f t="shared" ref="B39:T39" si="1">B12/B$32*100</f>
        <v>0</v>
      </c>
      <c r="C39" s="12">
        <f t="shared" si="1"/>
        <v>0.13803680981595093</v>
      </c>
      <c r="D39" s="12">
        <f t="shared" si="1"/>
        <v>0</v>
      </c>
      <c r="E39" s="12">
        <f t="shared" si="1"/>
        <v>6.8389057750759874E-2</v>
      </c>
      <c r="F39" s="12">
        <f t="shared" si="1"/>
        <v>0.05</v>
      </c>
      <c r="G39" s="12">
        <f t="shared" si="1"/>
        <v>0</v>
      </c>
      <c r="H39" s="12">
        <f t="shared" si="1"/>
        <v>2.0833333333333336E-2</v>
      </c>
      <c r="I39" s="12">
        <f t="shared" si="1"/>
        <v>1.1764705882352942</v>
      </c>
      <c r="J39" s="12">
        <f t="shared" si="1"/>
        <v>1.9230769230769232E-2</v>
      </c>
      <c r="K39" s="12">
        <f t="shared" si="1"/>
        <v>5.5555555555555552E-2</v>
      </c>
      <c r="L39" s="12">
        <f t="shared" si="1"/>
        <v>6.9713400464756006E-2</v>
      </c>
      <c r="M39" s="12">
        <f t="shared" si="1"/>
        <v>7.0209149360727224E-2</v>
      </c>
      <c r="N39" s="12">
        <f t="shared" si="1"/>
        <v>0.16920473773265651</v>
      </c>
      <c r="O39" s="12">
        <f t="shared" si="1"/>
        <v>3.6558615647087497E-2</v>
      </c>
      <c r="P39" s="12">
        <f t="shared" si="1"/>
        <v>0.12355848434925865</v>
      </c>
      <c r="Q39" s="12">
        <f t="shared" si="1"/>
        <v>5.4054054054054057E-3</v>
      </c>
      <c r="R39" s="12">
        <f t="shared" si="1"/>
        <v>0.15734265734265734</v>
      </c>
      <c r="S39" s="12">
        <f t="shared" si="1"/>
        <v>8.6872586872586866E-2</v>
      </c>
      <c r="T39" s="12">
        <f t="shared" si="1"/>
        <v>2.8571428571428574E-2</v>
      </c>
    </row>
    <row r="40" spans="1:20" x14ac:dyDescent="0.35">
      <c r="A40" s="6" t="s">
        <v>32</v>
      </c>
      <c r="B40" s="12">
        <f t="shared" ref="B40:T40" si="2">B13/B$32*100</f>
        <v>1.7647058823529411</v>
      </c>
      <c r="C40" s="12">
        <f t="shared" si="2"/>
        <v>10.429447852760736</v>
      </c>
      <c r="D40" s="12">
        <f t="shared" si="2"/>
        <v>12.345679012345679</v>
      </c>
      <c r="E40" s="12">
        <f t="shared" si="2"/>
        <v>8.5106382978723403</v>
      </c>
      <c r="F40" s="12">
        <f t="shared" si="2"/>
        <v>11.25</v>
      </c>
      <c r="G40" s="12">
        <f t="shared" si="2"/>
        <v>14.0625</v>
      </c>
      <c r="H40" s="12">
        <f t="shared" si="2"/>
        <v>12.5</v>
      </c>
      <c r="I40" s="12">
        <f t="shared" si="2"/>
        <v>11.76470588235294</v>
      </c>
      <c r="J40" s="12">
        <f t="shared" si="2"/>
        <v>8.6538461538461533</v>
      </c>
      <c r="K40" s="12">
        <f t="shared" si="2"/>
        <v>3.8888888888888888</v>
      </c>
      <c r="L40" s="12">
        <f t="shared" si="2"/>
        <v>8.0751355538342366</v>
      </c>
      <c r="M40" s="12">
        <f t="shared" si="2"/>
        <v>8.2144704752050846</v>
      </c>
      <c r="N40" s="12">
        <f t="shared" si="2"/>
        <v>8.1421319796954315</v>
      </c>
      <c r="O40" s="12">
        <f t="shared" si="2"/>
        <v>6.1174750182793076</v>
      </c>
      <c r="P40" s="12">
        <f t="shared" si="2"/>
        <v>8.525535420098846</v>
      </c>
      <c r="Q40" s="12">
        <f t="shared" si="2"/>
        <v>7.5675675675675684</v>
      </c>
      <c r="R40" s="12">
        <f t="shared" si="2"/>
        <v>9.79020979020979</v>
      </c>
      <c r="S40" s="12">
        <f t="shared" si="2"/>
        <v>8.8803088803088812</v>
      </c>
      <c r="T40" s="12">
        <f t="shared" si="2"/>
        <v>7.1428571428571423</v>
      </c>
    </row>
    <row r="41" spans="1:20" x14ac:dyDescent="0.35">
      <c r="A41" s="6" t="s">
        <v>33</v>
      </c>
      <c r="B41" s="12">
        <f t="shared" ref="B41:T41" si="3">B14/B$32*100</f>
        <v>0.1176470588235294</v>
      </c>
      <c r="C41" s="12">
        <f t="shared" si="3"/>
        <v>6.1349693251533749E-2</v>
      </c>
      <c r="D41" s="12">
        <f t="shared" si="3"/>
        <v>0.61728395061728392</v>
      </c>
      <c r="E41" s="12">
        <f t="shared" si="3"/>
        <v>0.21276595744680851</v>
      </c>
      <c r="F41" s="12">
        <f t="shared" si="3"/>
        <v>0</v>
      </c>
      <c r="G41" s="12">
        <f t="shared" si="3"/>
        <v>0.234375</v>
      </c>
      <c r="H41" s="12">
        <f t="shared" si="3"/>
        <v>0</v>
      </c>
      <c r="I41" s="12">
        <f t="shared" si="3"/>
        <v>0</v>
      </c>
      <c r="J41" s="12">
        <f t="shared" si="3"/>
        <v>1.9230769230769232E-2</v>
      </c>
      <c r="K41" s="12">
        <f t="shared" si="3"/>
        <v>0</v>
      </c>
      <c r="L41" s="12">
        <f t="shared" si="3"/>
        <v>0.42215336948102244</v>
      </c>
      <c r="M41" s="12">
        <f t="shared" si="3"/>
        <v>0.42864533293917673</v>
      </c>
      <c r="N41" s="12">
        <f t="shared" si="3"/>
        <v>0.45346869712351945</v>
      </c>
      <c r="O41" s="12">
        <f t="shared" si="3"/>
        <v>0.51182061905922493</v>
      </c>
      <c r="P41" s="12">
        <f t="shared" si="3"/>
        <v>0.49423393739703458</v>
      </c>
      <c r="Q41" s="12">
        <f t="shared" si="3"/>
        <v>0.32432432432432429</v>
      </c>
      <c r="R41" s="12">
        <f t="shared" si="3"/>
        <v>6.9930069930069935E-2</v>
      </c>
      <c r="S41" s="12">
        <f t="shared" si="3"/>
        <v>0.27027027027027029</v>
      </c>
      <c r="T41" s="12">
        <f t="shared" si="3"/>
        <v>1.4285714285714287E-2</v>
      </c>
    </row>
    <row r="42" spans="1:20" x14ac:dyDescent="0.35">
      <c r="A42" s="6" t="s">
        <v>34</v>
      </c>
      <c r="B42" s="12">
        <f t="shared" ref="B42:T42" si="4">B15/B$32*100</f>
        <v>0.35294117647058826</v>
      </c>
      <c r="C42" s="12">
        <f t="shared" si="4"/>
        <v>0.76687116564417179</v>
      </c>
      <c r="D42" s="12">
        <f t="shared" si="4"/>
        <v>0.74074074074074081</v>
      </c>
      <c r="E42" s="12">
        <f t="shared" si="4"/>
        <v>0.68389057750759874</v>
      </c>
      <c r="F42" s="12">
        <f t="shared" si="4"/>
        <v>0.5</v>
      </c>
      <c r="G42" s="12">
        <f t="shared" si="4"/>
        <v>0.78125</v>
      </c>
      <c r="H42" s="12">
        <f t="shared" si="4"/>
        <v>0.83333333333333337</v>
      </c>
      <c r="I42" s="12">
        <f t="shared" si="4"/>
        <v>1.7647058823529411</v>
      </c>
      <c r="J42" s="12">
        <f t="shared" si="4"/>
        <v>0.67307692307692313</v>
      </c>
      <c r="K42" s="12">
        <f t="shared" si="4"/>
        <v>0.83333333333333337</v>
      </c>
      <c r="L42" s="12">
        <f t="shared" si="4"/>
        <v>0.67389620449264132</v>
      </c>
      <c r="M42" s="12">
        <f t="shared" si="4"/>
        <v>0.68731062005764543</v>
      </c>
      <c r="N42" s="12">
        <f t="shared" si="4"/>
        <v>0.69373942470389172</v>
      </c>
      <c r="O42" s="12">
        <f t="shared" si="4"/>
        <v>0.82866195466731651</v>
      </c>
      <c r="P42" s="12">
        <f t="shared" si="4"/>
        <v>0.78253706754530472</v>
      </c>
      <c r="Q42" s="12">
        <f t="shared" si="4"/>
        <v>0.54054054054054057</v>
      </c>
      <c r="R42" s="12">
        <f t="shared" si="4"/>
        <v>0.87412587412587417</v>
      </c>
      <c r="S42" s="12">
        <f t="shared" si="4"/>
        <v>0.67567567567567566</v>
      </c>
      <c r="T42" s="12">
        <f t="shared" si="4"/>
        <v>0.64285714285714279</v>
      </c>
    </row>
    <row r="43" spans="1:20" x14ac:dyDescent="0.35">
      <c r="A43" s="6" t="s">
        <v>35</v>
      </c>
      <c r="B43" s="12">
        <f t="shared" ref="B43:T43" si="5">B16/B$32*100</f>
        <v>3.5294117647058822</v>
      </c>
      <c r="C43" s="12">
        <f t="shared" si="5"/>
        <v>6.1349693251533743</v>
      </c>
      <c r="D43" s="12">
        <f t="shared" si="5"/>
        <v>5.5555555555555554</v>
      </c>
      <c r="E43" s="12">
        <f t="shared" si="5"/>
        <v>5.1671732522796354</v>
      </c>
      <c r="F43" s="12">
        <f t="shared" si="5"/>
        <v>5</v>
      </c>
      <c r="G43" s="12">
        <f t="shared" si="5"/>
        <v>7.8125</v>
      </c>
      <c r="H43" s="12">
        <f t="shared" si="5"/>
        <v>7.291666666666667</v>
      </c>
      <c r="I43" s="12">
        <f t="shared" si="5"/>
        <v>5.8823529411764701</v>
      </c>
      <c r="J43" s="12">
        <f t="shared" si="5"/>
        <v>5.7692307692307692</v>
      </c>
      <c r="K43" s="12">
        <f t="shared" si="5"/>
        <v>4.4444444444444446</v>
      </c>
      <c r="L43" s="12">
        <f t="shared" si="5"/>
        <v>4.7560030983733546</v>
      </c>
      <c r="M43" s="12">
        <f t="shared" si="5"/>
        <v>4.7298795358805705</v>
      </c>
      <c r="N43" s="12">
        <f t="shared" si="5"/>
        <v>4.8054145516074449</v>
      </c>
      <c r="O43" s="12">
        <f t="shared" si="5"/>
        <v>5.4594199366317326</v>
      </c>
      <c r="P43" s="12">
        <f t="shared" si="5"/>
        <v>5.2718286655683695</v>
      </c>
      <c r="Q43" s="12">
        <f t="shared" si="5"/>
        <v>4.3243243243243246</v>
      </c>
      <c r="R43" s="12">
        <f t="shared" si="5"/>
        <v>6.2937062937062942</v>
      </c>
      <c r="S43" s="12">
        <f t="shared" si="5"/>
        <v>5.4054054054054053</v>
      </c>
      <c r="T43" s="12">
        <f t="shared" si="5"/>
        <v>5</v>
      </c>
    </row>
    <row r="44" spans="1:20" x14ac:dyDescent="0.35">
      <c r="A44" s="6" t="s">
        <v>36</v>
      </c>
      <c r="B44" s="12">
        <f t="shared" ref="B44:T44" si="6">B17/B$32*100</f>
        <v>14.117647058823529</v>
      </c>
      <c r="C44" s="12">
        <f t="shared" si="6"/>
        <v>15.950920245398773</v>
      </c>
      <c r="D44" s="12">
        <f t="shared" si="6"/>
        <v>16.049382716049383</v>
      </c>
      <c r="E44" s="12">
        <f t="shared" si="6"/>
        <v>15.501519756838904</v>
      </c>
      <c r="F44" s="12">
        <f t="shared" si="6"/>
        <v>20</v>
      </c>
      <c r="G44" s="12">
        <f t="shared" si="6"/>
        <v>18.75</v>
      </c>
      <c r="H44" s="12">
        <f t="shared" si="6"/>
        <v>18.75</v>
      </c>
      <c r="I44" s="12">
        <f t="shared" si="6"/>
        <v>8.8235294117647065</v>
      </c>
      <c r="J44" s="12">
        <f t="shared" si="6"/>
        <v>13.461538461538462</v>
      </c>
      <c r="K44" s="12">
        <f t="shared" si="6"/>
        <v>16.666666666666664</v>
      </c>
      <c r="L44" s="12">
        <f t="shared" si="6"/>
        <v>15.247869868319134</v>
      </c>
      <c r="M44" s="12">
        <f t="shared" si="6"/>
        <v>15.183652353854113</v>
      </c>
      <c r="N44" s="12">
        <f t="shared" si="6"/>
        <v>15.09306260575296</v>
      </c>
      <c r="O44" s="12">
        <f t="shared" si="6"/>
        <v>16.232025347306848</v>
      </c>
      <c r="P44" s="12">
        <f t="shared" si="6"/>
        <v>15.897858319604612</v>
      </c>
      <c r="Q44" s="12">
        <f t="shared" si="6"/>
        <v>15.675675675675677</v>
      </c>
      <c r="R44" s="12">
        <f t="shared" si="6"/>
        <v>15.384615384615385</v>
      </c>
      <c r="S44" s="12">
        <f t="shared" si="6"/>
        <v>15.83011583011583</v>
      </c>
      <c r="T44" s="12">
        <f t="shared" si="6"/>
        <v>15.714285714285714</v>
      </c>
    </row>
    <row r="45" spans="1:20" x14ac:dyDescent="0.35">
      <c r="A45" s="6" t="s">
        <v>37</v>
      </c>
      <c r="B45" s="12">
        <f t="shared" ref="B45:T45" si="7">B18/B$32*100</f>
        <v>2.3529411764705883</v>
      </c>
      <c r="C45" s="12">
        <f t="shared" si="7"/>
        <v>2.147239263803681</v>
      </c>
      <c r="D45" s="12">
        <f t="shared" si="7"/>
        <v>2.7777777777777777</v>
      </c>
      <c r="E45" s="12">
        <f t="shared" si="7"/>
        <v>2.43161094224924</v>
      </c>
      <c r="F45" s="12">
        <f t="shared" si="7"/>
        <v>4</v>
      </c>
      <c r="G45" s="12">
        <f t="shared" si="7"/>
        <v>1.5625</v>
      </c>
      <c r="H45" s="12">
        <f t="shared" si="7"/>
        <v>2.083333333333333</v>
      </c>
      <c r="I45" s="12">
        <f t="shared" si="7"/>
        <v>2.9411764705882351</v>
      </c>
      <c r="J45" s="12">
        <f t="shared" si="7"/>
        <v>0.96153846153846156</v>
      </c>
      <c r="K45" s="12">
        <f t="shared" si="7"/>
        <v>2.5</v>
      </c>
      <c r="L45" s="12">
        <f t="shared" si="7"/>
        <v>4.8179705654531366</v>
      </c>
      <c r="M45" s="12">
        <f t="shared" si="7"/>
        <v>4.744660409430197</v>
      </c>
      <c r="N45" s="12">
        <f t="shared" si="7"/>
        <v>4.7072758037225038</v>
      </c>
      <c r="O45" s="12">
        <f t="shared" si="7"/>
        <v>4.5820131611016324</v>
      </c>
      <c r="P45" s="12">
        <f t="shared" si="7"/>
        <v>3.5831960461285006</v>
      </c>
      <c r="Q45" s="12">
        <f t="shared" si="7"/>
        <v>2.7027027027027026</v>
      </c>
      <c r="R45" s="12">
        <f t="shared" si="7"/>
        <v>1.7482517482517483</v>
      </c>
      <c r="S45" s="12">
        <f t="shared" si="7"/>
        <v>2.7027027027027026</v>
      </c>
      <c r="T45" s="12">
        <f t="shared" si="7"/>
        <v>1.4285714285714286</v>
      </c>
    </row>
    <row r="46" spans="1:20" x14ac:dyDescent="0.35">
      <c r="A46" s="6" t="s">
        <v>38</v>
      </c>
      <c r="B46" s="12">
        <f t="shared" ref="B46:T46" si="8">B19/B$32*100</f>
        <v>11.76470588235294</v>
      </c>
      <c r="C46" s="12">
        <f t="shared" si="8"/>
        <v>11.656441717791409</v>
      </c>
      <c r="D46" s="12">
        <f t="shared" si="8"/>
        <v>6.1728395061728394</v>
      </c>
      <c r="E46" s="12">
        <f t="shared" si="8"/>
        <v>10.334346504559271</v>
      </c>
      <c r="F46" s="12">
        <f t="shared" si="8"/>
        <v>12.5</v>
      </c>
      <c r="G46" s="12">
        <f t="shared" si="8"/>
        <v>7.03125</v>
      </c>
      <c r="H46" s="12">
        <f t="shared" si="8"/>
        <v>7.291666666666667</v>
      </c>
      <c r="I46" s="12">
        <f t="shared" si="8"/>
        <v>17.647058823529413</v>
      </c>
      <c r="J46" s="12">
        <f t="shared" si="8"/>
        <v>11.538461538461538</v>
      </c>
      <c r="K46" s="12">
        <f t="shared" si="8"/>
        <v>19.444444444444446</v>
      </c>
      <c r="L46" s="12">
        <f t="shared" si="8"/>
        <v>7.3780015491866777</v>
      </c>
      <c r="M46" s="12">
        <f t="shared" si="8"/>
        <v>7.3904367748133915</v>
      </c>
      <c r="N46" s="12">
        <f t="shared" si="8"/>
        <v>7.4111675126903558</v>
      </c>
      <c r="O46" s="12">
        <f t="shared" si="8"/>
        <v>7.2629783085547155</v>
      </c>
      <c r="P46" s="12">
        <f t="shared" si="8"/>
        <v>9.7199341021416803</v>
      </c>
      <c r="Q46" s="12">
        <f t="shared" si="8"/>
        <v>9.7297297297297298</v>
      </c>
      <c r="R46" s="12">
        <f t="shared" si="8"/>
        <v>11.188811188811188</v>
      </c>
      <c r="S46" s="12">
        <f t="shared" si="8"/>
        <v>9.6525096525096519</v>
      </c>
      <c r="T46" s="12">
        <f t="shared" si="8"/>
        <v>14.285714285714285</v>
      </c>
    </row>
    <row r="47" spans="1:20" x14ac:dyDescent="0.35">
      <c r="A47" s="6" t="s">
        <v>39</v>
      </c>
      <c r="B47" s="12">
        <f t="shared" ref="B47:T47" si="9">B20/B$32*100</f>
        <v>3.5294117647058822</v>
      </c>
      <c r="C47" s="12">
        <f t="shared" si="9"/>
        <v>2.7607361963190185</v>
      </c>
      <c r="D47" s="12">
        <f t="shared" si="9"/>
        <v>3.0864197530864197</v>
      </c>
      <c r="E47" s="12">
        <f t="shared" si="9"/>
        <v>3.0395136778115504</v>
      </c>
      <c r="F47" s="12">
        <f t="shared" si="9"/>
        <v>5</v>
      </c>
      <c r="G47" s="12">
        <f t="shared" si="9"/>
        <v>3.125</v>
      </c>
      <c r="H47" s="12">
        <f t="shared" si="9"/>
        <v>2.5</v>
      </c>
      <c r="I47" s="12">
        <f t="shared" si="9"/>
        <v>2.3529411764705883</v>
      </c>
      <c r="J47" s="12">
        <f t="shared" si="9"/>
        <v>1.9230769230769231</v>
      </c>
      <c r="K47" s="12">
        <f t="shared" si="9"/>
        <v>1.3888888888888888</v>
      </c>
      <c r="L47" s="12">
        <f t="shared" si="9"/>
        <v>4.4965143299767618</v>
      </c>
      <c r="M47" s="12">
        <f t="shared" si="9"/>
        <v>4.4822999039243223</v>
      </c>
      <c r="N47" s="12">
        <f t="shared" si="9"/>
        <v>4.3350253807106602</v>
      </c>
      <c r="O47" s="12">
        <f t="shared" si="9"/>
        <v>5.8493785035339991</v>
      </c>
      <c r="P47" s="12">
        <f t="shared" si="9"/>
        <v>3.5831960461285006</v>
      </c>
      <c r="Q47" s="12">
        <f t="shared" si="9"/>
        <v>3.7837837837837842</v>
      </c>
      <c r="R47" s="12">
        <f t="shared" si="9"/>
        <v>2.4475524475524475</v>
      </c>
      <c r="S47" s="12">
        <f t="shared" si="9"/>
        <v>3.4749034749034751</v>
      </c>
      <c r="T47" s="12">
        <f t="shared" si="9"/>
        <v>1.7857142857142856</v>
      </c>
    </row>
    <row r="48" spans="1:20" x14ac:dyDescent="0.35">
      <c r="A48" s="6" t="s">
        <v>40</v>
      </c>
      <c r="B48" s="12">
        <f t="shared" ref="B48:T48" si="10">B21/B$32*100</f>
        <v>10.588235294117647</v>
      </c>
      <c r="C48" s="12">
        <f t="shared" si="10"/>
        <v>1.5337423312883436</v>
      </c>
      <c r="D48" s="12">
        <f t="shared" si="10"/>
        <v>5.5555555555555554</v>
      </c>
      <c r="E48" s="12">
        <f t="shared" si="10"/>
        <v>4.86322188449848</v>
      </c>
      <c r="F48" s="12">
        <f t="shared" si="10"/>
        <v>2.5</v>
      </c>
      <c r="G48" s="12">
        <f t="shared" si="10"/>
        <v>2.5</v>
      </c>
      <c r="H48" s="12">
        <f t="shared" si="10"/>
        <v>1.0416666666666665</v>
      </c>
      <c r="I48" s="12">
        <f t="shared" si="10"/>
        <v>0.88235294117647056</v>
      </c>
      <c r="J48" s="12">
        <f t="shared" si="10"/>
        <v>0.96153846153846156</v>
      </c>
      <c r="K48" s="12">
        <f t="shared" si="10"/>
        <v>1.1111111111111112</v>
      </c>
      <c r="L48" s="12">
        <f t="shared" si="10"/>
        <v>3.5398915569326102</v>
      </c>
      <c r="M48" s="12">
        <f t="shared" si="10"/>
        <v>3.4882861577119209</v>
      </c>
      <c r="N48" s="12">
        <f t="shared" si="10"/>
        <v>3.4754653130287645</v>
      </c>
      <c r="O48" s="12">
        <f t="shared" si="10"/>
        <v>2.8271996100414332</v>
      </c>
      <c r="P48" s="12">
        <f t="shared" si="10"/>
        <v>3.5008237232289949</v>
      </c>
      <c r="Q48" s="12">
        <f t="shared" si="10"/>
        <v>7.5675675675675684</v>
      </c>
      <c r="R48" s="12">
        <f t="shared" si="10"/>
        <v>1.3986013986013985</v>
      </c>
      <c r="S48" s="12">
        <f t="shared" si="10"/>
        <v>5.7915057915057915</v>
      </c>
      <c r="T48" s="12">
        <f t="shared" si="10"/>
        <v>1.1428571428571428</v>
      </c>
    </row>
    <row r="49" spans="1:20" x14ac:dyDescent="0.35">
      <c r="A49" s="6" t="s">
        <v>41</v>
      </c>
      <c r="B49" s="12">
        <f t="shared" ref="B49:T49" si="11">B22/B$32*100</f>
        <v>2.6470588235294117</v>
      </c>
      <c r="C49" s="12">
        <f t="shared" si="11"/>
        <v>1.5337423312883436</v>
      </c>
      <c r="D49" s="12">
        <f t="shared" si="11"/>
        <v>1.2345679012345678</v>
      </c>
      <c r="E49" s="12">
        <f t="shared" si="11"/>
        <v>1.8237082066869299</v>
      </c>
      <c r="F49" s="12">
        <f t="shared" si="11"/>
        <v>2</v>
      </c>
      <c r="G49" s="12">
        <f t="shared" si="11"/>
        <v>1.875</v>
      </c>
      <c r="H49" s="12">
        <f t="shared" si="11"/>
        <v>1.4583333333333333</v>
      </c>
      <c r="I49" s="12">
        <f t="shared" si="11"/>
        <v>1.3235294117647058</v>
      </c>
      <c r="J49" s="12">
        <f t="shared" si="11"/>
        <v>1.5384615384615385</v>
      </c>
      <c r="K49" s="12">
        <f t="shared" si="11"/>
        <v>0.97222222222222221</v>
      </c>
      <c r="L49" s="12">
        <f t="shared" si="11"/>
        <v>1.7002323780015494</v>
      </c>
      <c r="M49" s="12">
        <f t="shared" si="11"/>
        <v>1.6776291478826397</v>
      </c>
      <c r="N49" s="12">
        <f t="shared" si="11"/>
        <v>1.6446700507614214</v>
      </c>
      <c r="O49" s="12">
        <f t="shared" si="11"/>
        <v>1.6329514989032414</v>
      </c>
      <c r="P49" s="12">
        <f t="shared" si="11"/>
        <v>1.4827018121911038</v>
      </c>
      <c r="Q49" s="12">
        <f t="shared" si="11"/>
        <v>2.1621621621621623</v>
      </c>
      <c r="R49" s="12">
        <f t="shared" si="11"/>
        <v>1.5734265734265735</v>
      </c>
      <c r="S49" s="12">
        <f t="shared" si="11"/>
        <v>1.9305019305019304</v>
      </c>
      <c r="T49" s="12">
        <f t="shared" si="11"/>
        <v>1.4285714285714286</v>
      </c>
    </row>
    <row r="50" spans="1:20" x14ac:dyDescent="0.35">
      <c r="A50" s="6" t="s">
        <v>42</v>
      </c>
      <c r="B50" s="12">
        <f t="shared" ref="B50:T50" si="12">B23/B$32*100</f>
        <v>5.8823529411764701</v>
      </c>
      <c r="C50" s="12">
        <f t="shared" si="12"/>
        <v>7.9754601226993866</v>
      </c>
      <c r="D50" s="12">
        <f t="shared" si="12"/>
        <v>5.5555555555555554</v>
      </c>
      <c r="E50" s="12">
        <f t="shared" si="12"/>
        <v>6.9908814589665651</v>
      </c>
      <c r="F50" s="12">
        <f t="shared" si="12"/>
        <v>8.75</v>
      </c>
      <c r="G50" s="12">
        <f t="shared" si="12"/>
        <v>6.25</v>
      </c>
      <c r="H50" s="12">
        <f t="shared" si="12"/>
        <v>5.2083333333333339</v>
      </c>
      <c r="I50" s="12">
        <f t="shared" si="12"/>
        <v>8.8235294117647065</v>
      </c>
      <c r="J50" s="12">
        <f t="shared" si="12"/>
        <v>11.538461538461538</v>
      </c>
      <c r="K50" s="12">
        <f t="shared" si="12"/>
        <v>6.9444444444444446</v>
      </c>
      <c r="L50" s="12">
        <f t="shared" si="12"/>
        <v>8.6676994577846624</v>
      </c>
      <c r="M50" s="12">
        <f t="shared" si="12"/>
        <v>8.5100879461976202</v>
      </c>
      <c r="N50" s="12">
        <f t="shared" si="12"/>
        <v>8.3654822335025383</v>
      </c>
      <c r="O50" s="12">
        <f t="shared" si="12"/>
        <v>7.9210333902022905</v>
      </c>
      <c r="P50" s="12">
        <f t="shared" si="12"/>
        <v>7.2487644151565069</v>
      </c>
      <c r="Q50" s="12">
        <f t="shared" si="12"/>
        <v>5.9459459459459465</v>
      </c>
      <c r="R50" s="12">
        <f t="shared" si="12"/>
        <v>8.3916083916083917</v>
      </c>
      <c r="S50" s="12">
        <f t="shared" si="12"/>
        <v>6.1776061776061777</v>
      </c>
      <c r="T50" s="12">
        <f t="shared" si="12"/>
        <v>10</v>
      </c>
    </row>
    <row r="51" spans="1:20" x14ac:dyDescent="0.35">
      <c r="A51" s="6" t="s">
        <v>43</v>
      </c>
      <c r="B51" s="12">
        <f t="shared" ref="B51:T51" si="13">B24/B$32*100</f>
        <v>8.235294117647058</v>
      </c>
      <c r="C51" s="12">
        <f t="shared" si="13"/>
        <v>4.294478527607362</v>
      </c>
      <c r="D51" s="12">
        <f t="shared" si="13"/>
        <v>8.6419753086419746</v>
      </c>
      <c r="E51" s="12">
        <f t="shared" si="13"/>
        <v>6.0790273556231007</v>
      </c>
      <c r="F51" s="12">
        <f t="shared" si="13"/>
        <v>5</v>
      </c>
      <c r="G51" s="12">
        <f t="shared" si="13"/>
        <v>4.6875</v>
      </c>
      <c r="H51" s="12">
        <f t="shared" si="13"/>
        <v>3.75</v>
      </c>
      <c r="I51" s="12">
        <f t="shared" si="13"/>
        <v>4.117647058823529</v>
      </c>
      <c r="J51" s="12">
        <f t="shared" si="13"/>
        <v>4.3269230769230766</v>
      </c>
      <c r="K51" s="12">
        <f t="shared" si="13"/>
        <v>3.3333333333333335</v>
      </c>
      <c r="L51" s="12">
        <f t="shared" si="13"/>
        <v>9.2989930286599538</v>
      </c>
      <c r="M51" s="12">
        <f t="shared" si="13"/>
        <v>9.1789224743182327</v>
      </c>
      <c r="N51" s="12">
        <f t="shared" si="13"/>
        <v>9.0524534686971236</v>
      </c>
      <c r="O51" s="12">
        <f t="shared" si="13"/>
        <v>8.6278332927126478</v>
      </c>
      <c r="P51" s="12">
        <f t="shared" si="13"/>
        <v>7.3311367380560126</v>
      </c>
      <c r="Q51" s="12">
        <f t="shared" si="13"/>
        <v>7.5675675675675684</v>
      </c>
      <c r="R51" s="12">
        <f t="shared" si="13"/>
        <v>4.1958041958041958</v>
      </c>
      <c r="S51" s="12">
        <f t="shared" si="13"/>
        <v>6.9498069498069501</v>
      </c>
      <c r="T51" s="12">
        <f t="shared" si="13"/>
        <v>4.2857142857142856</v>
      </c>
    </row>
    <row r="52" spans="1:20" x14ac:dyDescent="0.35">
      <c r="A52" s="6" t="s">
        <v>44</v>
      </c>
      <c r="B52" s="12">
        <f t="shared" ref="B52:T52" si="14">B25/B$32*100</f>
        <v>2.6470588235294117</v>
      </c>
      <c r="C52" s="12">
        <f t="shared" si="14"/>
        <v>4.9079754601226995</v>
      </c>
      <c r="D52" s="12">
        <f t="shared" si="14"/>
        <v>3.0864197530864197</v>
      </c>
      <c r="E52" s="12">
        <f t="shared" si="14"/>
        <v>3.9513677811550152</v>
      </c>
      <c r="F52" s="12">
        <f t="shared" si="14"/>
        <v>2</v>
      </c>
      <c r="G52" s="12">
        <f t="shared" si="14"/>
        <v>1.5625</v>
      </c>
      <c r="H52" s="12">
        <f t="shared" si="14"/>
        <v>4.1666666666666661</v>
      </c>
      <c r="I52" s="12">
        <f t="shared" si="14"/>
        <v>7.3529411764705888</v>
      </c>
      <c r="J52" s="12">
        <f t="shared" si="14"/>
        <v>7.6923076923076925</v>
      </c>
      <c r="K52" s="12">
        <f t="shared" si="14"/>
        <v>4.4444444444444446</v>
      </c>
      <c r="L52" s="12">
        <f t="shared" si="14"/>
        <v>3.9233152594887679</v>
      </c>
      <c r="M52" s="12">
        <f t="shared" si="14"/>
        <v>4.0647402261473653</v>
      </c>
      <c r="N52" s="12">
        <f t="shared" si="14"/>
        <v>4.2571912013536375</v>
      </c>
      <c r="O52" s="12">
        <f t="shared" si="14"/>
        <v>3.1927857665123081</v>
      </c>
      <c r="P52" s="12">
        <f t="shared" si="14"/>
        <v>4.1186161449752881</v>
      </c>
      <c r="Q52" s="12">
        <f t="shared" si="14"/>
        <v>2.7027027027027026</v>
      </c>
      <c r="R52" s="12">
        <f t="shared" si="14"/>
        <v>4.895104895104895</v>
      </c>
      <c r="S52" s="12">
        <f t="shared" si="14"/>
        <v>3.0888030888030888</v>
      </c>
      <c r="T52" s="12">
        <f t="shared" si="14"/>
        <v>6.4285714285714279</v>
      </c>
    </row>
    <row r="53" spans="1:20" x14ac:dyDescent="0.35">
      <c r="A53" s="6" t="s">
        <v>45</v>
      </c>
      <c r="B53" s="12">
        <f t="shared" ref="B53:T53" si="15">B26/B$32*100</f>
        <v>9.4117647058823533</v>
      </c>
      <c r="C53" s="12">
        <f t="shared" si="15"/>
        <v>9.8159509202453989</v>
      </c>
      <c r="D53" s="12">
        <f t="shared" si="15"/>
        <v>8.6419753086419746</v>
      </c>
      <c r="E53" s="12">
        <f t="shared" si="15"/>
        <v>9.1185410334346511</v>
      </c>
      <c r="F53" s="12">
        <f t="shared" si="15"/>
        <v>7.5</v>
      </c>
      <c r="G53" s="12">
        <f t="shared" si="15"/>
        <v>7.8125</v>
      </c>
      <c r="H53" s="12">
        <f t="shared" si="15"/>
        <v>14.583333333333334</v>
      </c>
      <c r="I53" s="12">
        <f t="shared" si="15"/>
        <v>10.294117647058822</v>
      </c>
      <c r="J53" s="12">
        <f t="shared" si="15"/>
        <v>8.6538461538461533</v>
      </c>
      <c r="K53" s="12">
        <f t="shared" si="15"/>
        <v>11.111111111111111</v>
      </c>
      <c r="L53" s="12">
        <f t="shared" si="15"/>
        <v>8.9542989930286598</v>
      </c>
      <c r="M53" s="12">
        <f t="shared" si="15"/>
        <v>8.9941615549478975</v>
      </c>
      <c r="N53" s="12">
        <f t="shared" si="15"/>
        <v>8.8934010152284255</v>
      </c>
      <c r="O53" s="12">
        <f t="shared" si="15"/>
        <v>10.285157202047282</v>
      </c>
      <c r="P53" s="12">
        <f t="shared" si="15"/>
        <v>9.3492586490939047</v>
      </c>
      <c r="Q53" s="12">
        <f t="shared" si="15"/>
        <v>8.6486486486486491</v>
      </c>
      <c r="R53" s="12">
        <f t="shared" si="15"/>
        <v>9.79020979020979</v>
      </c>
      <c r="S53" s="12">
        <f t="shared" si="15"/>
        <v>9.2664092664092657</v>
      </c>
      <c r="T53" s="12">
        <f t="shared" si="15"/>
        <v>8.5714285714285712</v>
      </c>
    </row>
    <row r="54" spans="1:20" x14ac:dyDescent="0.35">
      <c r="A54" s="6" t="s">
        <v>46</v>
      </c>
      <c r="B54" s="12">
        <f t="shared" ref="B54:T54" si="16">B27/B$32*100</f>
        <v>16.470588235294116</v>
      </c>
      <c r="C54" s="12">
        <f t="shared" si="16"/>
        <v>13.496932515337424</v>
      </c>
      <c r="D54" s="12">
        <f t="shared" si="16"/>
        <v>16.049382716049383</v>
      </c>
      <c r="E54" s="12">
        <f t="shared" si="16"/>
        <v>14.893617021276595</v>
      </c>
      <c r="F54" s="12">
        <f t="shared" si="16"/>
        <v>10</v>
      </c>
      <c r="G54" s="12">
        <f t="shared" si="16"/>
        <v>14.0625</v>
      </c>
      <c r="H54" s="12">
        <f t="shared" si="16"/>
        <v>10.416666666666668</v>
      </c>
      <c r="I54" s="12">
        <f t="shared" si="16"/>
        <v>7.3529411764705888</v>
      </c>
      <c r="J54" s="12">
        <f t="shared" si="16"/>
        <v>17.307692307692307</v>
      </c>
      <c r="K54" s="12">
        <f t="shared" si="16"/>
        <v>13.888888888888889</v>
      </c>
      <c r="L54" s="12">
        <f t="shared" si="16"/>
        <v>12.84275755228505</v>
      </c>
      <c r="M54" s="12">
        <f t="shared" si="16"/>
        <v>12.984997413347129</v>
      </c>
      <c r="N54" s="12">
        <f t="shared" si="16"/>
        <v>13.245346869712352</v>
      </c>
      <c r="O54" s="12">
        <f t="shared" si="16"/>
        <v>12.624908603460883</v>
      </c>
      <c r="P54" s="12">
        <f t="shared" si="16"/>
        <v>13.591433278418453</v>
      </c>
      <c r="Q54" s="12">
        <f t="shared" si="16"/>
        <v>15.675675675675677</v>
      </c>
      <c r="R54" s="12">
        <f t="shared" si="16"/>
        <v>13.286713286713287</v>
      </c>
      <c r="S54" s="12">
        <f t="shared" si="16"/>
        <v>14.285714285714285</v>
      </c>
      <c r="T54" s="12">
        <f t="shared" si="16"/>
        <v>17.142857142857142</v>
      </c>
    </row>
    <row r="55" spans="1:20" x14ac:dyDescent="0.35">
      <c r="A55" s="6" t="s">
        <v>47</v>
      </c>
      <c r="B55" s="12">
        <f t="shared" ref="B55:T55" si="17">B28/B$32*100</f>
        <v>3.5294117647058822</v>
      </c>
      <c r="C55" s="12">
        <f t="shared" si="17"/>
        <v>3.0674846625766872</v>
      </c>
      <c r="D55" s="12">
        <f t="shared" si="17"/>
        <v>2.1604938271604937</v>
      </c>
      <c r="E55" s="12">
        <f t="shared" si="17"/>
        <v>3.0395136778115504</v>
      </c>
      <c r="F55" s="12">
        <f t="shared" si="17"/>
        <v>2.5</v>
      </c>
      <c r="G55" s="12">
        <f t="shared" si="17"/>
        <v>3.125</v>
      </c>
      <c r="H55" s="12">
        <f t="shared" si="17"/>
        <v>2.5</v>
      </c>
      <c r="I55" s="12">
        <f t="shared" si="17"/>
        <v>5.8823529411764701</v>
      </c>
      <c r="J55" s="12">
        <f t="shared" si="17"/>
        <v>2.4038461538461542</v>
      </c>
      <c r="K55" s="12">
        <f t="shared" si="17"/>
        <v>4.4444444444444446</v>
      </c>
      <c r="L55" s="12">
        <f t="shared" si="17"/>
        <v>2.5135553834237023</v>
      </c>
      <c r="M55" s="12">
        <f t="shared" si="17"/>
        <v>2.5201389402113668</v>
      </c>
      <c r="N55" s="12">
        <f t="shared" si="17"/>
        <v>2.5414551607445008</v>
      </c>
      <c r="O55" s="12">
        <f t="shared" si="17"/>
        <v>2.7297099683158663</v>
      </c>
      <c r="P55" s="12">
        <f t="shared" si="17"/>
        <v>2.4299835255354201</v>
      </c>
      <c r="Q55" s="12">
        <f t="shared" si="17"/>
        <v>2.7027027027027026</v>
      </c>
      <c r="R55" s="12">
        <f t="shared" si="17"/>
        <v>3.1468531468531471</v>
      </c>
      <c r="S55" s="12">
        <f t="shared" si="17"/>
        <v>3.0888030888030888</v>
      </c>
      <c r="T55" s="12">
        <f t="shared" si="17"/>
        <v>2.8571428571428572</v>
      </c>
    </row>
    <row r="56" spans="1:20" x14ac:dyDescent="0.35">
      <c r="A56" s="6" t="s">
        <v>48</v>
      </c>
      <c r="B56" s="12">
        <f t="shared" ref="B56:T56" si="18">B29/B$32*100</f>
        <v>2.0588235294117645</v>
      </c>
      <c r="C56" s="12">
        <f t="shared" si="18"/>
        <v>2.147239263803681</v>
      </c>
      <c r="D56" s="12">
        <f t="shared" si="18"/>
        <v>1.5432098765432098</v>
      </c>
      <c r="E56" s="12">
        <f t="shared" si="18"/>
        <v>2.1276595744680851</v>
      </c>
      <c r="F56" s="12">
        <f t="shared" si="18"/>
        <v>1.25</v>
      </c>
      <c r="G56" s="12">
        <f t="shared" si="18"/>
        <v>2.1875</v>
      </c>
      <c r="H56" s="12">
        <f t="shared" si="18"/>
        <v>4.1666666666666661</v>
      </c>
      <c r="I56" s="12">
        <f t="shared" si="18"/>
        <v>4.117647058823529</v>
      </c>
      <c r="J56" s="12">
        <f t="shared" si="18"/>
        <v>1.3461538461538463</v>
      </c>
      <c r="K56" s="12">
        <f t="shared" si="18"/>
        <v>1.6666666666666667</v>
      </c>
      <c r="L56" s="12">
        <f t="shared" si="18"/>
        <v>2.0023237800154918</v>
      </c>
      <c r="M56" s="12">
        <f t="shared" si="18"/>
        <v>1.9991131475870223</v>
      </c>
      <c r="N56" s="12">
        <f t="shared" si="18"/>
        <v>1.9830795262267344</v>
      </c>
      <c r="O56" s="12">
        <f t="shared" si="18"/>
        <v>2.5103582744333415</v>
      </c>
      <c r="P56" s="12">
        <f t="shared" si="18"/>
        <v>1.8945634266886324</v>
      </c>
      <c r="Q56" s="12">
        <f t="shared" si="18"/>
        <v>1.6216216216216217</v>
      </c>
      <c r="R56" s="12">
        <f t="shared" si="18"/>
        <v>2.4475524475524475</v>
      </c>
      <c r="S56" s="12">
        <f t="shared" si="18"/>
        <v>2.3166023166023164</v>
      </c>
      <c r="T56" s="12">
        <f t="shared" si="18"/>
        <v>1.4285714285714286</v>
      </c>
    </row>
    <row r="57" spans="1:20" x14ac:dyDescent="0.35">
      <c r="A57" s="6" t="s">
        <v>49</v>
      </c>
      <c r="B57" s="12">
        <f t="shared" ref="B57:T57" si="19">B30/B$32*100</f>
        <v>0</v>
      </c>
      <c r="C57" s="12">
        <f t="shared" si="19"/>
        <v>0</v>
      </c>
      <c r="D57" s="12">
        <f t="shared" si="19"/>
        <v>0</v>
      </c>
      <c r="E57" s="12">
        <f t="shared" si="19"/>
        <v>0</v>
      </c>
      <c r="F57" s="12">
        <f t="shared" si="19"/>
        <v>0</v>
      </c>
      <c r="G57" s="12">
        <f t="shared" si="19"/>
        <v>0</v>
      </c>
      <c r="H57" s="12">
        <f t="shared" si="19"/>
        <v>0</v>
      </c>
      <c r="I57" s="12">
        <f t="shared" si="19"/>
        <v>0</v>
      </c>
      <c r="J57" s="12">
        <f t="shared" si="19"/>
        <v>0</v>
      </c>
      <c r="K57" s="12">
        <f t="shared" si="19"/>
        <v>0</v>
      </c>
      <c r="L57" s="12">
        <f t="shared" si="19"/>
        <v>0</v>
      </c>
      <c r="M57" s="12">
        <f t="shared" si="19"/>
        <v>0</v>
      </c>
      <c r="N57" s="12">
        <f t="shared" si="19"/>
        <v>0</v>
      </c>
      <c r="O57" s="12">
        <f t="shared" si="19"/>
        <v>0</v>
      </c>
      <c r="P57" s="12">
        <f t="shared" si="19"/>
        <v>0</v>
      </c>
      <c r="Q57" s="12">
        <f t="shared" si="19"/>
        <v>0</v>
      </c>
      <c r="R57" s="12">
        <f t="shared" si="19"/>
        <v>0</v>
      </c>
      <c r="S57" s="12">
        <f t="shared" si="19"/>
        <v>0</v>
      </c>
      <c r="T57" s="12">
        <f t="shared" si="19"/>
        <v>0</v>
      </c>
    </row>
    <row r="58" spans="1:20" x14ac:dyDescent="0.35">
      <c r="A58" s="6" t="s">
        <v>50</v>
      </c>
      <c r="B58" s="12">
        <f t="shared" ref="B58:T58" si="20">B31/B$32*100</f>
        <v>0</v>
      </c>
      <c r="C58" s="12">
        <f t="shared" si="20"/>
        <v>0</v>
      </c>
      <c r="D58" s="12">
        <f t="shared" si="20"/>
        <v>0</v>
      </c>
      <c r="E58" s="12">
        <f t="shared" si="20"/>
        <v>0</v>
      </c>
      <c r="F58" s="12">
        <f t="shared" si="20"/>
        <v>0</v>
      </c>
      <c r="G58" s="12">
        <f t="shared" si="20"/>
        <v>0</v>
      </c>
      <c r="H58" s="12">
        <f t="shared" si="20"/>
        <v>0</v>
      </c>
      <c r="I58" s="12">
        <f t="shared" si="20"/>
        <v>0</v>
      </c>
      <c r="J58" s="12">
        <f t="shared" si="20"/>
        <v>0</v>
      </c>
      <c r="K58" s="12">
        <f t="shared" si="20"/>
        <v>0</v>
      </c>
      <c r="L58" s="12">
        <f t="shared" si="20"/>
        <v>0</v>
      </c>
      <c r="M58" s="12">
        <f t="shared" si="20"/>
        <v>0</v>
      </c>
      <c r="N58" s="12">
        <f t="shared" si="20"/>
        <v>0</v>
      </c>
      <c r="O58" s="12">
        <f t="shared" si="20"/>
        <v>0</v>
      </c>
      <c r="P58" s="12">
        <f t="shared" si="20"/>
        <v>0</v>
      </c>
      <c r="Q58" s="12">
        <f t="shared" si="20"/>
        <v>0</v>
      </c>
      <c r="R58" s="12">
        <f t="shared" si="20"/>
        <v>0</v>
      </c>
      <c r="S58" s="12">
        <f t="shared" si="20"/>
        <v>0</v>
      </c>
      <c r="T58" s="12">
        <f t="shared" si="20"/>
        <v>0</v>
      </c>
    </row>
    <row r="59" spans="1:20" x14ac:dyDescent="0.35">
      <c r="A59" s="6" t="s">
        <v>51</v>
      </c>
      <c r="B59" s="7">
        <f t="shared" ref="B59:T59" si="21">B32/B$32*100</f>
        <v>100</v>
      </c>
      <c r="C59" s="7">
        <f t="shared" si="21"/>
        <v>100</v>
      </c>
      <c r="D59" s="7">
        <f t="shared" si="21"/>
        <v>100</v>
      </c>
      <c r="E59" s="7">
        <f t="shared" si="21"/>
        <v>100</v>
      </c>
      <c r="F59" s="7">
        <f t="shared" si="21"/>
        <v>100</v>
      </c>
      <c r="G59" s="7">
        <f t="shared" si="21"/>
        <v>100</v>
      </c>
      <c r="H59" s="7">
        <f t="shared" si="21"/>
        <v>100</v>
      </c>
      <c r="I59" s="7">
        <f t="shared" si="21"/>
        <v>100</v>
      </c>
      <c r="J59" s="7">
        <f t="shared" si="21"/>
        <v>100</v>
      </c>
      <c r="K59" s="7">
        <f t="shared" si="21"/>
        <v>100</v>
      </c>
      <c r="L59" s="7">
        <f t="shared" si="21"/>
        <v>100</v>
      </c>
      <c r="M59" s="7">
        <f t="shared" si="21"/>
        <v>100</v>
      </c>
      <c r="N59" s="7">
        <f t="shared" si="21"/>
        <v>100</v>
      </c>
      <c r="O59" s="7">
        <f t="shared" si="21"/>
        <v>100</v>
      </c>
      <c r="P59" s="7">
        <f t="shared" si="21"/>
        <v>100</v>
      </c>
      <c r="Q59" s="7">
        <f t="shared" si="21"/>
        <v>100</v>
      </c>
      <c r="R59" s="7">
        <f t="shared" si="21"/>
        <v>100</v>
      </c>
      <c r="S59" s="7">
        <f t="shared" si="21"/>
        <v>100</v>
      </c>
      <c r="T59" s="7">
        <f t="shared" si="21"/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workbookViewId="0"/>
  </sheetViews>
  <sheetFormatPr defaultRowHeight="14.5" x14ac:dyDescent="0.35"/>
  <cols>
    <col min="1" max="1" width="25" customWidth="1" collapsed="1"/>
    <col min="2" max="5" width="14" customWidth="1" collapsed="1"/>
    <col min="6" max="6" width="5" customWidth="1" collapsed="1"/>
  </cols>
  <sheetData>
    <row r="1" spans="1:6" ht="15.5" x14ac:dyDescent="0.35">
      <c r="A1" s="1" t="s">
        <v>53</v>
      </c>
    </row>
    <row r="2" spans="1:6" x14ac:dyDescent="0.35">
      <c r="A2" s="2" t="s">
        <v>0</v>
      </c>
    </row>
    <row r="4" spans="1:6" x14ac:dyDescent="0.35">
      <c r="A4" s="13" t="s">
        <v>1</v>
      </c>
      <c r="B4" s="13">
        <v>2017</v>
      </c>
    </row>
    <row r="5" spans="1:6" x14ac:dyDescent="0.35">
      <c r="A5" s="13" t="s">
        <v>2</v>
      </c>
      <c r="B5" s="13" t="s">
        <v>3</v>
      </c>
    </row>
    <row r="6" spans="1:6" x14ac:dyDescent="0.35">
      <c r="A6" s="13" t="s">
        <v>4</v>
      </c>
      <c r="B6" s="13" t="s">
        <v>5</v>
      </c>
    </row>
    <row r="8" spans="1:6" ht="65" customHeight="1" x14ac:dyDescent="0.35">
      <c r="A8" s="14" t="s">
        <v>54</v>
      </c>
      <c r="B8" s="10" t="s">
        <v>55</v>
      </c>
      <c r="C8" s="10" t="s">
        <v>56</v>
      </c>
      <c r="D8" s="10" t="s">
        <v>57</v>
      </c>
      <c r="E8" s="11" t="s">
        <v>58</v>
      </c>
      <c r="F8" s="11" t="s">
        <v>9</v>
      </c>
    </row>
    <row r="9" spans="1:6" ht="26" customHeight="1" x14ac:dyDescent="0.35">
      <c r="B9" s="15" t="s">
        <v>29</v>
      </c>
      <c r="C9" s="15" t="s">
        <v>29</v>
      </c>
      <c r="D9" s="15" t="s">
        <v>29</v>
      </c>
      <c r="E9" s="15" t="s">
        <v>29</v>
      </c>
      <c r="F9" s="15" t="s">
        <v>9</v>
      </c>
    </row>
    <row r="10" spans="1:6" x14ac:dyDescent="0.35">
      <c r="A10" s="16" t="s">
        <v>8</v>
      </c>
      <c r="B10" s="17">
        <v>1250</v>
      </c>
      <c r="C10" s="17">
        <v>3000</v>
      </c>
      <c r="D10" s="17">
        <v>9000</v>
      </c>
      <c r="E10" s="17">
        <v>85000</v>
      </c>
      <c r="F10" s="2"/>
    </row>
    <row r="11" spans="1:6" x14ac:dyDescent="0.35">
      <c r="A11" s="16" t="s">
        <v>10</v>
      </c>
      <c r="B11" s="17">
        <v>9000</v>
      </c>
      <c r="C11" s="17">
        <v>4500</v>
      </c>
      <c r="D11" s="17">
        <v>15000</v>
      </c>
      <c r="E11" s="17">
        <v>163000</v>
      </c>
      <c r="F11" s="2"/>
    </row>
    <row r="12" spans="1:6" x14ac:dyDescent="0.35">
      <c r="A12" s="16" t="s">
        <v>11</v>
      </c>
      <c r="B12" s="17">
        <v>5000</v>
      </c>
      <c r="C12" s="17">
        <v>2500</v>
      </c>
      <c r="D12" s="17">
        <v>4000</v>
      </c>
      <c r="E12" s="17">
        <v>81000</v>
      </c>
      <c r="F12" s="2"/>
    </row>
    <row r="13" spans="1:6" x14ac:dyDescent="0.35">
      <c r="A13" s="16" t="s">
        <v>12</v>
      </c>
      <c r="B13" s="17">
        <v>16000</v>
      </c>
      <c r="C13" s="17">
        <v>10000</v>
      </c>
      <c r="D13" s="17">
        <v>28000</v>
      </c>
      <c r="E13" s="17">
        <v>329000</v>
      </c>
      <c r="F13" s="2"/>
    </row>
    <row r="14" spans="1:6" x14ac:dyDescent="0.35">
      <c r="A14" s="16" t="s">
        <v>13</v>
      </c>
      <c r="B14" s="17">
        <v>1750</v>
      </c>
      <c r="C14" s="17">
        <v>700</v>
      </c>
      <c r="D14" s="17">
        <v>2250</v>
      </c>
      <c r="E14" s="17">
        <v>20000</v>
      </c>
      <c r="F14" s="2"/>
    </row>
    <row r="15" spans="1:6" x14ac:dyDescent="0.35">
      <c r="A15" s="16" t="s">
        <v>14</v>
      </c>
      <c r="B15" s="17">
        <v>2500</v>
      </c>
      <c r="C15" s="17">
        <v>900</v>
      </c>
      <c r="D15" s="17">
        <v>1750</v>
      </c>
      <c r="E15" s="17">
        <v>32000</v>
      </c>
      <c r="F15" s="2"/>
    </row>
    <row r="16" spans="1:6" x14ac:dyDescent="0.35">
      <c r="A16" s="16" t="s">
        <v>15</v>
      </c>
      <c r="B16" s="17">
        <v>1250</v>
      </c>
      <c r="C16" s="17">
        <v>700</v>
      </c>
      <c r="D16" s="17">
        <v>1000</v>
      </c>
      <c r="E16" s="17">
        <v>24000</v>
      </c>
      <c r="F16" s="2"/>
    </row>
    <row r="17" spans="1:6" x14ac:dyDescent="0.35">
      <c r="A17" s="16" t="s">
        <v>16</v>
      </c>
      <c r="B17" s="17">
        <v>1750</v>
      </c>
      <c r="C17" s="17">
        <v>450</v>
      </c>
      <c r="D17" s="17">
        <v>2500</v>
      </c>
      <c r="E17" s="17">
        <v>17000</v>
      </c>
      <c r="F17" s="2"/>
    </row>
    <row r="18" spans="1:6" x14ac:dyDescent="0.35">
      <c r="A18" s="16" t="s">
        <v>17</v>
      </c>
      <c r="B18" s="17">
        <v>1500</v>
      </c>
      <c r="C18" s="17">
        <v>1500</v>
      </c>
      <c r="D18" s="17">
        <v>4500</v>
      </c>
      <c r="E18" s="17">
        <v>52000</v>
      </c>
      <c r="F18" s="2"/>
    </row>
    <row r="19" spans="1:6" x14ac:dyDescent="0.35">
      <c r="A19" s="16" t="s">
        <v>18</v>
      </c>
      <c r="B19" s="17">
        <v>800</v>
      </c>
      <c r="C19" s="17">
        <v>300</v>
      </c>
      <c r="D19" s="17">
        <v>2500</v>
      </c>
      <c r="E19" s="17">
        <v>18000</v>
      </c>
      <c r="F19" s="2"/>
    </row>
    <row r="20" spans="1:6" x14ac:dyDescent="0.35">
      <c r="A20" s="16" t="s">
        <v>19</v>
      </c>
      <c r="B20" s="17">
        <v>1084000</v>
      </c>
      <c r="C20" s="17">
        <v>1196000</v>
      </c>
      <c r="D20" s="17">
        <v>1546000</v>
      </c>
      <c r="E20" s="17">
        <v>25820000</v>
      </c>
      <c r="F20" s="2"/>
    </row>
    <row r="21" spans="1:6" x14ac:dyDescent="0.35">
      <c r="A21" s="16" t="s">
        <v>20</v>
      </c>
      <c r="B21" s="17">
        <v>1146000</v>
      </c>
      <c r="C21" s="17">
        <v>1244000</v>
      </c>
      <c r="D21" s="17">
        <v>1620000</v>
      </c>
      <c r="E21" s="17">
        <v>27062000</v>
      </c>
      <c r="F21" s="2"/>
    </row>
    <row r="22" spans="1:6" x14ac:dyDescent="0.35">
      <c r="A22" s="16" t="s">
        <v>21</v>
      </c>
      <c r="B22" s="17">
        <v>1258000</v>
      </c>
      <c r="C22" s="17">
        <v>1310000</v>
      </c>
      <c r="D22" s="17">
        <v>1789000</v>
      </c>
      <c r="E22" s="17">
        <v>29550000</v>
      </c>
      <c r="F22" s="2"/>
    </row>
    <row r="23" spans="1:6" x14ac:dyDescent="0.35">
      <c r="A23" s="16" t="s">
        <v>22</v>
      </c>
      <c r="B23" s="17">
        <v>175000</v>
      </c>
      <c r="C23" s="17">
        <v>210000</v>
      </c>
      <c r="D23" s="17">
        <v>252000</v>
      </c>
      <c r="E23" s="17">
        <v>4103000</v>
      </c>
      <c r="F23" s="2"/>
    </row>
    <row r="24" spans="1:6" x14ac:dyDescent="0.35">
      <c r="A24" s="16" t="s">
        <v>23</v>
      </c>
      <c r="B24" s="17">
        <v>132000</v>
      </c>
      <c r="C24" s="17">
        <v>83000</v>
      </c>
      <c r="D24" s="17">
        <v>177000</v>
      </c>
      <c r="E24" s="17">
        <v>2428000</v>
      </c>
      <c r="F24" s="2"/>
    </row>
    <row r="25" spans="1:6" x14ac:dyDescent="0.35">
      <c r="A25" s="16" t="s">
        <v>24</v>
      </c>
      <c r="B25" s="17">
        <v>8000</v>
      </c>
      <c r="C25" s="17">
        <v>6000</v>
      </c>
      <c r="D25" s="17">
        <v>16000</v>
      </c>
      <c r="E25" s="17">
        <v>185000</v>
      </c>
      <c r="F25" s="2"/>
    </row>
    <row r="26" spans="1:6" x14ac:dyDescent="0.35">
      <c r="A26" s="16" t="s">
        <v>25</v>
      </c>
      <c r="B26" s="17">
        <v>8000</v>
      </c>
      <c r="C26" s="17">
        <v>4000</v>
      </c>
      <c r="D26" s="17">
        <v>13000</v>
      </c>
      <c r="E26" s="17">
        <v>143000</v>
      </c>
      <c r="F26" s="2"/>
    </row>
    <row r="27" spans="1:6" x14ac:dyDescent="0.35">
      <c r="A27" s="16" t="s">
        <v>26</v>
      </c>
      <c r="B27" s="17">
        <v>14000</v>
      </c>
      <c r="C27" s="17">
        <v>8000</v>
      </c>
      <c r="D27" s="17">
        <v>21000</v>
      </c>
      <c r="E27" s="17">
        <v>259000</v>
      </c>
      <c r="F27" s="2"/>
    </row>
    <row r="28" spans="1:6" x14ac:dyDescent="0.35">
      <c r="A28" s="16" t="s">
        <v>27</v>
      </c>
      <c r="B28" s="17">
        <v>2250</v>
      </c>
      <c r="C28" s="17">
        <v>1750</v>
      </c>
      <c r="D28" s="17">
        <v>7000</v>
      </c>
      <c r="E28" s="17">
        <v>70000</v>
      </c>
      <c r="F28" s="2"/>
    </row>
    <row r="30" spans="1:6" x14ac:dyDescent="0.35">
      <c r="A30" s="2" t="s">
        <v>52</v>
      </c>
    </row>
    <row r="32" spans="1:6" ht="65" customHeight="1" x14ac:dyDescent="0.35">
      <c r="A32" s="14" t="s">
        <v>54</v>
      </c>
      <c r="B32" s="10" t="s">
        <v>55</v>
      </c>
      <c r="C32" s="10" t="s">
        <v>56</v>
      </c>
      <c r="D32" s="10" t="s">
        <v>57</v>
      </c>
      <c r="E32" s="18"/>
      <c r="F32" s="18"/>
    </row>
    <row r="33" spans="1:6" x14ac:dyDescent="0.35">
      <c r="B33" s="15" t="s">
        <v>29</v>
      </c>
      <c r="C33" s="15" t="s">
        <v>29</v>
      </c>
      <c r="D33" s="15" t="s">
        <v>29</v>
      </c>
      <c r="E33" s="15"/>
      <c r="F33" s="15"/>
    </row>
    <row r="34" spans="1:6" x14ac:dyDescent="0.35">
      <c r="A34" s="16" t="s">
        <v>8</v>
      </c>
      <c r="B34" s="19">
        <f>B10/$E10*100</f>
        <v>1.4705882352941175</v>
      </c>
      <c r="C34" s="19">
        <f>C10/$E10*100</f>
        <v>3.5294117647058822</v>
      </c>
      <c r="D34" s="19">
        <f>D10/$E10*100</f>
        <v>10.588235294117647</v>
      </c>
      <c r="E34" s="17"/>
      <c r="F34" s="2"/>
    </row>
    <row r="35" spans="1:6" x14ac:dyDescent="0.35">
      <c r="A35" s="16" t="s">
        <v>10</v>
      </c>
      <c r="B35" s="19">
        <f>B11/$E11*100</f>
        <v>5.5214723926380369</v>
      </c>
      <c r="C35" s="19">
        <f>C11/$E11*100</f>
        <v>2.7607361963190185</v>
      </c>
      <c r="D35" s="19">
        <f>D11/$E11*100</f>
        <v>9.2024539877300615</v>
      </c>
      <c r="E35" s="17"/>
      <c r="F35" s="2"/>
    </row>
    <row r="36" spans="1:6" x14ac:dyDescent="0.35">
      <c r="A36" s="16" t="s">
        <v>11</v>
      </c>
      <c r="B36" s="19">
        <f>B12/$E12*100</f>
        <v>6.1728395061728394</v>
      </c>
      <c r="C36" s="19">
        <f>C12/$E12*100</f>
        <v>3.0864197530864197</v>
      </c>
      <c r="D36" s="19">
        <f>D12/$E12*100</f>
        <v>4.9382716049382713</v>
      </c>
      <c r="E36" s="17"/>
      <c r="F36" s="2"/>
    </row>
    <row r="37" spans="1:6" x14ac:dyDescent="0.35">
      <c r="A37" s="16" t="s">
        <v>12</v>
      </c>
      <c r="B37" s="19">
        <f>B13/$E13*100</f>
        <v>4.86322188449848</v>
      </c>
      <c r="C37" s="19">
        <f>C13/$E13*100</f>
        <v>3.0395136778115504</v>
      </c>
      <c r="D37" s="19">
        <f>D13/$E13*100</f>
        <v>8.5106382978723403</v>
      </c>
      <c r="E37" s="17"/>
      <c r="F37" s="2"/>
    </row>
    <row r="38" spans="1:6" x14ac:dyDescent="0.35">
      <c r="A38" s="16" t="s">
        <v>13</v>
      </c>
      <c r="B38" s="19">
        <f>B14/$E14*100</f>
        <v>8.75</v>
      </c>
      <c r="C38" s="19">
        <f>C14/$E14*100</f>
        <v>3.5000000000000004</v>
      </c>
      <c r="D38" s="19">
        <f>D14/$E14*100</f>
        <v>11.25</v>
      </c>
      <c r="E38" s="17"/>
      <c r="F38" s="2"/>
    </row>
    <row r="39" spans="1:6" x14ac:dyDescent="0.35">
      <c r="A39" s="16" t="s">
        <v>14</v>
      </c>
      <c r="B39" s="19">
        <f>B15/$E15*100</f>
        <v>7.8125</v>
      </c>
      <c r="C39" s="19">
        <f>C15/$E15*100</f>
        <v>2.8125</v>
      </c>
      <c r="D39" s="19">
        <f>D15/$E15*100</f>
        <v>5.46875</v>
      </c>
      <c r="E39" s="17"/>
      <c r="F39" s="2"/>
    </row>
    <row r="40" spans="1:6" x14ac:dyDescent="0.35">
      <c r="A40" s="16" t="s">
        <v>15</v>
      </c>
      <c r="B40" s="19">
        <f>B16/$E16*100</f>
        <v>5.2083333333333339</v>
      </c>
      <c r="C40" s="19">
        <f>C16/$E16*100</f>
        <v>2.9166666666666665</v>
      </c>
      <c r="D40" s="19">
        <f>D16/$E16*100</f>
        <v>4.1666666666666661</v>
      </c>
      <c r="E40" s="17"/>
      <c r="F40" s="2"/>
    </row>
    <row r="41" spans="1:6" x14ac:dyDescent="0.35">
      <c r="A41" s="16" t="s">
        <v>16</v>
      </c>
      <c r="B41" s="19">
        <f>B17/$E17*100</f>
        <v>10.294117647058822</v>
      </c>
      <c r="C41" s="19">
        <f>C17/$E17*100</f>
        <v>2.6470588235294117</v>
      </c>
      <c r="D41" s="19">
        <f>D17/$E17*100</f>
        <v>14.705882352941178</v>
      </c>
      <c r="E41" s="17"/>
      <c r="F41" s="2"/>
    </row>
    <row r="42" spans="1:6" x14ac:dyDescent="0.35">
      <c r="A42" s="16" t="s">
        <v>17</v>
      </c>
      <c r="B42" s="19">
        <f>B18/$E18*100</f>
        <v>2.8846153846153846</v>
      </c>
      <c r="C42" s="19">
        <f>C18/$E18*100</f>
        <v>2.8846153846153846</v>
      </c>
      <c r="D42" s="19">
        <f>D18/$E18*100</f>
        <v>8.6538461538461533</v>
      </c>
      <c r="E42" s="17"/>
      <c r="F42" s="2"/>
    </row>
    <row r="43" spans="1:6" x14ac:dyDescent="0.35">
      <c r="A43" s="16" t="s">
        <v>18</v>
      </c>
      <c r="B43" s="19">
        <f>B19/$E19*100</f>
        <v>4.4444444444444446</v>
      </c>
      <c r="C43" s="19">
        <f>C19/$E19*100</f>
        <v>1.6666666666666667</v>
      </c>
      <c r="D43" s="19">
        <f>D19/$E19*100</f>
        <v>13.888888888888889</v>
      </c>
      <c r="E43" s="17"/>
      <c r="F43" s="2"/>
    </row>
    <row r="44" spans="1:6" x14ac:dyDescent="0.35">
      <c r="A44" s="16" t="s">
        <v>19</v>
      </c>
      <c r="B44" s="19">
        <f>B20/$E20*100</f>
        <v>4.1982958946553062</v>
      </c>
      <c r="C44" s="19">
        <f>C20/$E20*100</f>
        <v>4.6320681642137878</v>
      </c>
      <c r="D44" s="19">
        <f>D20/$E20*100</f>
        <v>5.9876065065840436</v>
      </c>
      <c r="E44" s="17"/>
      <c r="F44" s="2"/>
    </row>
    <row r="45" spans="1:6" x14ac:dyDescent="0.35">
      <c r="A45" s="16" t="s">
        <v>20</v>
      </c>
      <c r="B45" s="19">
        <f>B21/$E21*100</f>
        <v>4.2347202719680732</v>
      </c>
      <c r="C45" s="19">
        <f>C21/$E21*100</f>
        <v>4.5968516739339291</v>
      </c>
      <c r="D45" s="19">
        <f>D21/$E21*100</f>
        <v>5.9862537875988471</v>
      </c>
      <c r="E45" s="17"/>
      <c r="F45" s="2"/>
    </row>
    <row r="46" spans="1:6" x14ac:dyDescent="0.35">
      <c r="A46" s="16" t="s">
        <v>21</v>
      </c>
      <c r="B46" s="19">
        <f>B22/$E22*100</f>
        <v>4.2571912013536375</v>
      </c>
      <c r="C46" s="19">
        <f>C22/$E22*100</f>
        <v>4.4331641285956005</v>
      </c>
      <c r="D46" s="19">
        <f>D22/$E22*100</f>
        <v>6.05414551607445</v>
      </c>
      <c r="E46" s="17"/>
      <c r="F46" s="2"/>
    </row>
    <row r="47" spans="1:6" x14ac:dyDescent="0.35">
      <c r="A47" s="16" t="s">
        <v>22</v>
      </c>
      <c r="B47" s="19">
        <f>B23/$E23*100</f>
        <v>4.2651718254935407</v>
      </c>
      <c r="C47" s="19">
        <f>C23/$E23*100</f>
        <v>5.1182061905922493</v>
      </c>
      <c r="D47" s="19">
        <f>D23/$E23*100</f>
        <v>6.1418474287106992</v>
      </c>
      <c r="E47" s="17"/>
      <c r="F47" s="2"/>
    </row>
    <row r="48" spans="1:6" x14ac:dyDescent="0.35">
      <c r="A48" s="16" t="s">
        <v>23</v>
      </c>
      <c r="B48" s="19">
        <f>B24/$E24*100</f>
        <v>5.4365733113673809</v>
      </c>
      <c r="C48" s="19">
        <f>C24/$E24*100</f>
        <v>3.4184514003294892</v>
      </c>
      <c r="D48" s="19">
        <f>D24/$E24*100</f>
        <v>7.2899505766062607</v>
      </c>
      <c r="E48" s="17"/>
      <c r="F48" s="2"/>
    </row>
    <row r="49" spans="1:6" x14ac:dyDescent="0.35">
      <c r="A49" s="16" t="s">
        <v>24</v>
      </c>
      <c r="B49" s="19">
        <f>B25/$E25*100</f>
        <v>4.3243243243243246</v>
      </c>
      <c r="C49" s="19">
        <f>C25/$E25*100</f>
        <v>3.2432432432432434</v>
      </c>
      <c r="D49" s="19">
        <f>D25/$E25*100</f>
        <v>8.6486486486486491</v>
      </c>
      <c r="E49" s="17"/>
      <c r="F49" s="2"/>
    </row>
    <row r="50" spans="1:6" x14ac:dyDescent="0.35">
      <c r="A50" s="16" t="s">
        <v>25</v>
      </c>
      <c r="B50" s="19">
        <f>B26/$E26*100</f>
        <v>5.5944055944055942</v>
      </c>
      <c r="C50" s="19">
        <f>C26/$E26*100</f>
        <v>2.7972027972027971</v>
      </c>
      <c r="D50" s="19">
        <f>D26/$E26*100</f>
        <v>9.0909090909090917</v>
      </c>
      <c r="E50" s="17"/>
      <c r="F50" s="2"/>
    </row>
    <row r="51" spans="1:6" x14ac:dyDescent="0.35">
      <c r="A51" s="16" t="s">
        <v>26</v>
      </c>
      <c r="B51" s="19">
        <f>B27/$E27*100</f>
        <v>5.4054054054054053</v>
      </c>
      <c r="C51" s="19">
        <f>C27/$E27*100</f>
        <v>3.0888030888030888</v>
      </c>
      <c r="D51" s="19">
        <f>D27/$E27*100</f>
        <v>8.1081081081081088</v>
      </c>
      <c r="E51" s="17"/>
      <c r="F51" s="2"/>
    </row>
    <row r="52" spans="1:6" x14ac:dyDescent="0.35">
      <c r="A52" s="16" t="s">
        <v>27</v>
      </c>
      <c r="B52" s="19">
        <f>B28/$E28*100</f>
        <v>3.214285714285714</v>
      </c>
      <c r="C52" s="19">
        <f>C28/$E28*100</f>
        <v>2.5</v>
      </c>
      <c r="D52" s="19">
        <f>D28/$E28*100</f>
        <v>10</v>
      </c>
      <c r="E52" s="17"/>
      <c r="F52" s="2"/>
    </row>
  </sheetData>
  <mergeCells count="1">
    <mergeCell ref="E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opLeftCell="J1" workbookViewId="0">
      <selection activeCell="O9" sqref="O9:T9"/>
    </sheetView>
  </sheetViews>
  <sheetFormatPr defaultRowHeight="14.5" x14ac:dyDescent="0.35"/>
  <cols>
    <col min="1" max="1" width="17" customWidth="1" collapsed="1"/>
    <col min="2" max="20" width="14" customWidth="1" collapsed="1"/>
  </cols>
  <sheetData>
    <row r="1" spans="1:20" ht="15.5" x14ac:dyDescent="0.35">
      <c r="A1" s="1" t="s">
        <v>53</v>
      </c>
    </row>
    <row r="2" spans="1:20" x14ac:dyDescent="0.35">
      <c r="A2" s="2" t="s">
        <v>0</v>
      </c>
    </row>
    <row r="4" spans="1:20" x14ac:dyDescent="0.35">
      <c r="A4" s="13" t="s">
        <v>1</v>
      </c>
      <c r="B4" s="13">
        <v>2017</v>
      </c>
    </row>
    <row r="5" spans="1:20" x14ac:dyDescent="0.35">
      <c r="A5" s="13" t="s">
        <v>2</v>
      </c>
      <c r="B5" s="13" t="s">
        <v>3</v>
      </c>
    </row>
    <row r="6" spans="1:20" x14ac:dyDescent="0.35">
      <c r="A6" s="13" t="s">
        <v>4</v>
      </c>
      <c r="B6" s="13" t="s">
        <v>5</v>
      </c>
    </row>
    <row r="7" spans="1:20" x14ac:dyDescent="0.35">
      <c r="A7" s="13" t="s">
        <v>6</v>
      </c>
      <c r="B7" s="13" t="s">
        <v>7</v>
      </c>
    </row>
    <row r="9" spans="1:20" ht="39" customHeight="1" x14ac:dyDescent="0.35">
      <c r="A9" s="14" t="s">
        <v>28</v>
      </c>
      <c r="B9" s="10" t="s">
        <v>59</v>
      </c>
      <c r="C9" s="10" t="s">
        <v>60</v>
      </c>
      <c r="D9" s="10" t="s">
        <v>61</v>
      </c>
      <c r="E9" s="10" t="s">
        <v>62</v>
      </c>
      <c r="F9" s="10" t="s">
        <v>63</v>
      </c>
      <c r="G9" s="10" t="s">
        <v>64</v>
      </c>
      <c r="H9" s="10" t="s">
        <v>65</v>
      </c>
      <c r="I9" s="10" t="s">
        <v>66</v>
      </c>
      <c r="J9" s="10" t="s">
        <v>67</v>
      </c>
      <c r="K9" s="10" t="s">
        <v>68</v>
      </c>
      <c r="L9" s="10" t="s">
        <v>69</v>
      </c>
      <c r="M9" s="10" t="s">
        <v>70</v>
      </c>
      <c r="N9" s="10" t="s">
        <v>71</v>
      </c>
      <c r="O9" s="10" t="s">
        <v>72</v>
      </c>
      <c r="P9" s="10" t="s">
        <v>73</v>
      </c>
      <c r="Q9" s="10" t="s">
        <v>74</v>
      </c>
      <c r="R9" s="10" t="s">
        <v>75</v>
      </c>
      <c r="S9" s="10" t="s">
        <v>76</v>
      </c>
      <c r="T9" s="10" t="s">
        <v>77</v>
      </c>
    </row>
    <row r="10" spans="1:20" ht="26" customHeight="1" x14ac:dyDescent="0.35">
      <c r="B10" s="15" t="s">
        <v>29</v>
      </c>
      <c r="C10" s="15" t="s">
        <v>29</v>
      </c>
      <c r="D10" s="15" t="s">
        <v>29</v>
      </c>
      <c r="E10" s="15" t="s">
        <v>29</v>
      </c>
      <c r="F10" s="15" t="s">
        <v>29</v>
      </c>
      <c r="G10" s="15" t="s">
        <v>29</v>
      </c>
      <c r="H10" s="15" t="s">
        <v>29</v>
      </c>
      <c r="I10" s="15" t="s">
        <v>29</v>
      </c>
      <c r="J10" s="15" t="s">
        <v>29</v>
      </c>
      <c r="K10" s="15" t="s">
        <v>29</v>
      </c>
      <c r="L10" s="15" t="s">
        <v>29</v>
      </c>
      <c r="M10" s="15" t="s">
        <v>29</v>
      </c>
      <c r="N10" s="15" t="s">
        <v>29</v>
      </c>
      <c r="O10" s="15" t="s">
        <v>29</v>
      </c>
      <c r="P10" s="15" t="s">
        <v>29</v>
      </c>
      <c r="Q10" s="15" t="s">
        <v>29</v>
      </c>
      <c r="R10" s="15" t="s">
        <v>29</v>
      </c>
      <c r="S10" s="15" t="s">
        <v>29</v>
      </c>
      <c r="T10" s="15" t="s">
        <v>29</v>
      </c>
    </row>
    <row r="11" spans="1:20" ht="18" customHeight="1" x14ac:dyDescent="0.35">
      <c r="A11" s="16" t="s">
        <v>78</v>
      </c>
      <c r="B11" s="20">
        <v>85000</v>
      </c>
      <c r="C11" s="20">
        <v>163000</v>
      </c>
      <c r="D11" s="20">
        <v>81000</v>
      </c>
      <c r="E11" s="20">
        <v>329000</v>
      </c>
      <c r="F11" s="20">
        <v>20000</v>
      </c>
      <c r="G11" s="20">
        <v>32000</v>
      </c>
      <c r="H11" s="20">
        <v>24000</v>
      </c>
      <c r="I11" s="20">
        <v>17000</v>
      </c>
      <c r="J11" s="20">
        <v>52000</v>
      </c>
      <c r="K11" s="20">
        <v>18000</v>
      </c>
      <c r="L11" s="20">
        <v>25820000</v>
      </c>
      <c r="M11" s="20">
        <v>27062000</v>
      </c>
      <c r="N11" s="20">
        <v>29550000</v>
      </c>
      <c r="O11" s="20">
        <v>4103000</v>
      </c>
      <c r="P11" s="20">
        <v>2428000</v>
      </c>
      <c r="Q11" s="20">
        <v>185000</v>
      </c>
      <c r="R11" s="20">
        <v>143000</v>
      </c>
      <c r="S11" s="20">
        <v>259000</v>
      </c>
      <c r="T11" s="20">
        <v>70000</v>
      </c>
    </row>
    <row r="12" spans="1:20" ht="15.5" x14ac:dyDescent="0.35">
      <c r="A12" s="21" t="s">
        <v>79</v>
      </c>
      <c r="B12" s="20">
        <v>8080</v>
      </c>
      <c r="C12" s="20">
        <v>22310</v>
      </c>
      <c r="D12" s="20">
        <v>7385</v>
      </c>
      <c r="E12" s="20">
        <v>37775</v>
      </c>
      <c r="F12" s="20">
        <v>2315</v>
      </c>
      <c r="G12" s="20">
        <v>4860</v>
      </c>
      <c r="H12" s="20">
        <v>3990</v>
      </c>
      <c r="I12" s="20">
        <v>2455</v>
      </c>
      <c r="J12" s="20">
        <v>6525</v>
      </c>
      <c r="K12" s="20">
        <v>2160</v>
      </c>
      <c r="L12" s="20">
        <v>2697200</v>
      </c>
      <c r="M12" s="20">
        <v>2823675</v>
      </c>
      <c r="N12" s="20">
        <v>3045040</v>
      </c>
      <c r="O12" s="20">
        <v>467160</v>
      </c>
      <c r="P12" s="20">
        <v>273840</v>
      </c>
      <c r="Q12" s="20">
        <v>17780</v>
      </c>
      <c r="R12" s="20">
        <v>19995</v>
      </c>
      <c r="S12" s="20">
        <v>29085</v>
      </c>
      <c r="T12" s="20">
        <v>8690</v>
      </c>
    </row>
    <row r="13" spans="1:20" x14ac:dyDescent="0.35">
      <c r="A13" s="2" t="s">
        <v>80</v>
      </c>
      <c r="B13" s="22">
        <f>B11/B12</f>
        <v>10.51980198019802</v>
      </c>
      <c r="C13" s="22">
        <f t="shared" ref="C13:T13" si="0">C11/C12</f>
        <v>7.3061407440609596</v>
      </c>
      <c r="D13" s="22">
        <f t="shared" si="0"/>
        <v>10.96817874069059</v>
      </c>
      <c r="E13" s="22">
        <f t="shared" si="0"/>
        <v>8.7094639311714097</v>
      </c>
      <c r="F13" s="22">
        <f t="shared" si="0"/>
        <v>8.639308855291576</v>
      </c>
      <c r="G13" s="22">
        <f t="shared" si="0"/>
        <v>6.5843621399176957</v>
      </c>
      <c r="H13" s="22">
        <f t="shared" si="0"/>
        <v>6.0150375939849621</v>
      </c>
      <c r="I13" s="22">
        <f t="shared" si="0"/>
        <v>6.9246435845213847</v>
      </c>
      <c r="J13" s="22">
        <f t="shared" si="0"/>
        <v>7.9693486590038312</v>
      </c>
      <c r="K13" s="22">
        <f t="shared" si="0"/>
        <v>8.3333333333333339</v>
      </c>
      <c r="L13" s="22">
        <f t="shared" si="0"/>
        <v>9.5728904048643031</v>
      </c>
      <c r="M13" s="22">
        <f t="shared" si="0"/>
        <v>9.5839641601813241</v>
      </c>
      <c r="N13" s="22">
        <f t="shared" si="0"/>
        <v>9.7043060189685519</v>
      </c>
      <c r="O13" s="22">
        <f t="shared" si="0"/>
        <v>8.7828581214145043</v>
      </c>
      <c r="P13" s="22">
        <f t="shared" si="0"/>
        <v>8.8664913818288049</v>
      </c>
      <c r="Q13" s="22">
        <f t="shared" si="0"/>
        <v>10.404949381327334</v>
      </c>
      <c r="R13" s="22">
        <f t="shared" si="0"/>
        <v>7.1517879469867465</v>
      </c>
      <c r="S13" s="22">
        <f t="shared" si="0"/>
        <v>8.9049338146811063</v>
      </c>
      <c r="T13" s="22">
        <f t="shared" si="0"/>
        <v>8.0552359033371683</v>
      </c>
    </row>
    <row r="14" spans="1:20" x14ac:dyDescent="0.35">
      <c r="A14" s="23"/>
    </row>
    <row r="15" spans="1:20" ht="15.5" x14ac:dyDescent="0.35">
      <c r="A15" s="21" t="s">
        <v>81</v>
      </c>
    </row>
    <row r="17" spans="1:15" x14ac:dyDescent="0.35">
      <c r="A17" s="14"/>
      <c r="O17" s="10"/>
    </row>
    <row r="18" spans="1:15" x14ac:dyDescent="0.35">
      <c r="B18" s="24"/>
      <c r="C18" s="24"/>
      <c r="D18" s="24"/>
      <c r="O1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Metadata</vt:lpstr>
      <vt:lpstr>Data</vt:lpstr>
      <vt:lpstr>Adv Eng CI Tour</vt:lpstr>
      <vt:lpstr>Empees per bus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James A Roberts</cp:lastModifiedBy>
  <dcterms:created xsi:type="dcterms:W3CDTF">2018-10-03T15:38:01Z</dcterms:created>
  <dcterms:modified xsi:type="dcterms:W3CDTF">2018-10-03T15:51:52Z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