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J:\PlanEconomy\Secondary data downloads\UK Business\UK Business 2019\"/>
    </mc:Choice>
  </mc:AlternateContent>
  <xr:revisionPtr revIDLastSave="0" documentId="13_ncr:1_{FC02858E-86E0-415F-BCE3-CAF626AAA829}" xr6:coauthVersionLast="36" xr6:coauthVersionMax="36" xr10:uidLastSave="{00000000-0000-0000-0000-000000000000}"/>
  <bookViews>
    <workbookView xWindow="0" yWindow="0" windowWidth="19200" windowHeight="6350" activeTab="1" xr2:uid="{00000000-000D-0000-FFFF-FFFF00000000}"/>
  </bookViews>
  <sheets>
    <sheet name="Metadata" sheetId="4" r:id="rId1"/>
    <sheet name="Industry" sheetId="1" r:id="rId2"/>
    <sheet name="Size" sheetId="2" r:id="rId3"/>
    <sheet name="Public-Private" sheetId="3" r:id="rId4"/>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33" i="2" l="1"/>
  <c r="I33" i="2"/>
  <c r="J33" i="2"/>
  <c r="K33" i="2"/>
  <c r="L33" i="2"/>
  <c r="G9" i="3"/>
  <c r="H9" i="3"/>
  <c r="G10" i="3"/>
  <c r="H10" i="3"/>
  <c r="G11" i="3"/>
  <c r="H11" i="3"/>
  <c r="G12" i="3"/>
  <c r="H12" i="3"/>
  <c r="G13" i="3"/>
  <c r="H13" i="3"/>
  <c r="G14" i="3"/>
  <c r="H14" i="3"/>
  <c r="G15" i="3"/>
  <c r="H15" i="3"/>
  <c r="G16" i="3"/>
  <c r="H16" i="3"/>
  <c r="G17" i="3"/>
  <c r="H17" i="3"/>
  <c r="G18" i="3"/>
  <c r="H18" i="3"/>
  <c r="G19" i="3"/>
  <c r="H19" i="3"/>
  <c r="G20" i="3"/>
  <c r="H20" i="3"/>
  <c r="G21" i="3"/>
  <c r="H21" i="3"/>
  <c r="G22" i="3"/>
  <c r="H22" i="3"/>
  <c r="G23" i="3"/>
  <c r="H23" i="3"/>
  <c r="G24" i="3"/>
  <c r="H24" i="3"/>
  <c r="G25" i="3"/>
  <c r="H25" i="3"/>
  <c r="G26" i="3"/>
  <c r="H26" i="3"/>
  <c r="G27" i="3"/>
  <c r="H27" i="3"/>
  <c r="G32" i="3"/>
  <c r="H32" i="3"/>
  <c r="G28" i="3"/>
  <c r="H28" i="3"/>
  <c r="G29" i="3"/>
  <c r="H29" i="3"/>
  <c r="G30" i="3"/>
  <c r="H30" i="3"/>
  <c r="G31" i="3"/>
  <c r="H31" i="3"/>
  <c r="G33" i="3"/>
  <c r="H33" i="3"/>
  <c r="F10" i="3"/>
  <c r="F11" i="3"/>
  <c r="F12" i="3"/>
  <c r="F13" i="3"/>
  <c r="F14" i="3"/>
  <c r="F15" i="3"/>
  <c r="F16" i="3"/>
  <c r="F17" i="3"/>
  <c r="F18" i="3"/>
  <c r="F19" i="3"/>
  <c r="F20" i="3"/>
  <c r="F21" i="3"/>
  <c r="F22" i="3"/>
  <c r="F23" i="3"/>
  <c r="F24" i="3"/>
  <c r="F25" i="3"/>
  <c r="F26" i="3"/>
  <c r="F27" i="3"/>
  <c r="F32" i="3"/>
  <c r="F28" i="3"/>
  <c r="F29" i="3"/>
  <c r="F30" i="3"/>
  <c r="F31" i="3"/>
  <c r="F33" i="3"/>
  <c r="F9" i="3"/>
  <c r="H9" i="2"/>
  <c r="I9" i="2"/>
  <c r="J9" i="2"/>
  <c r="K9" i="2"/>
  <c r="L9" i="2"/>
  <c r="H10" i="2"/>
  <c r="I10" i="2"/>
  <c r="J10" i="2"/>
  <c r="K10" i="2"/>
  <c r="L10" i="2"/>
  <c r="H11" i="2"/>
  <c r="I11" i="2"/>
  <c r="J11" i="2"/>
  <c r="K11" i="2"/>
  <c r="L11" i="2"/>
  <c r="H12" i="2"/>
  <c r="I12" i="2"/>
  <c r="J12" i="2"/>
  <c r="K12" i="2"/>
  <c r="L12" i="2"/>
  <c r="H13" i="2"/>
  <c r="I13" i="2"/>
  <c r="J13" i="2"/>
  <c r="K13" i="2"/>
  <c r="L13" i="2"/>
  <c r="H14" i="2"/>
  <c r="I14" i="2"/>
  <c r="J14" i="2"/>
  <c r="K14" i="2"/>
  <c r="L14" i="2"/>
  <c r="H15" i="2"/>
  <c r="I15" i="2"/>
  <c r="J15" i="2"/>
  <c r="K15" i="2"/>
  <c r="L15" i="2"/>
  <c r="H16" i="2"/>
  <c r="I16" i="2"/>
  <c r="J16" i="2"/>
  <c r="K16" i="2"/>
  <c r="L16" i="2"/>
  <c r="H17" i="2"/>
  <c r="I17" i="2"/>
  <c r="J17" i="2"/>
  <c r="K17" i="2"/>
  <c r="L17" i="2"/>
  <c r="H18" i="2"/>
  <c r="I18" i="2"/>
  <c r="J18" i="2"/>
  <c r="K18" i="2"/>
  <c r="L18" i="2"/>
  <c r="H19" i="2"/>
  <c r="I19" i="2"/>
  <c r="J19" i="2"/>
  <c r="K19" i="2"/>
  <c r="L19" i="2"/>
  <c r="H20" i="2"/>
  <c r="I20" i="2"/>
  <c r="J20" i="2"/>
  <c r="K20" i="2"/>
  <c r="L20" i="2"/>
  <c r="H21" i="2"/>
  <c r="I21" i="2"/>
  <c r="J21" i="2"/>
  <c r="K21" i="2"/>
  <c r="L21" i="2"/>
  <c r="H22" i="2"/>
  <c r="I22" i="2"/>
  <c r="J22" i="2"/>
  <c r="K22" i="2"/>
  <c r="L22" i="2"/>
  <c r="H23" i="2"/>
  <c r="I23" i="2"/>
  <c r="J23" i="2"/>
  <c r="K23" i="2"/>
  <c r="L23" i="2"/>
  <c r="H24" i="2"/>
  <c r="I24" i="2"/>
  <c r="J24" i="2"/>
  <c r="K24" i="2"/>
  <c r="L24" i="2"/>
  <c r="H25" i="2"/>
  <c r="I25" i="2"/>
  <c r="J25" i="2"/>
  <c r="K25" i="2"/>
  <c r="L25" i="2"/>
  <c r="H26" i="2"/>
  <c r="I26" i="2"/>
  <c r="J26" i="2"/>
  <c r="K26" i="2"/>
  <c r="L26" i="2"/>
  <c r="H27" i="2"/>
  <c r="I27" i="2"/>
  <c r="J27" i="2"/>
  <c r="K27" i="2"/>
  <c r="L27" i="2"/>
  <c r="H32" i="2"/>
  <c r="I32" i="2"/>
  <c r="J32" i="2"/>
  <c r="K32" i="2"/>
  <c r="L32" i="2"/>
  <c r="H28" i="2"/>
  <c r="I28" i="2"/>
  <c r="J28" i="2"/>
  <c r="K28" i="2"/>
  <c r="L28" i="2"/>
  <c r="H29" i="2"/>
  <c r="I29" i="2"/>
  <c r="J29" i="2"/>
  <c r="K29" i="2"/>
  <c r="L29" i="2"/>
  <c r="H30" i="2"/>
  <c r="I30" i="2"/>
  <c r="J30" i="2"/>
  <c r="K30" i="2"/>
  <c r="L30" i="2"/>
  <c r="H31" i="2"/>
  <c r="I31" i="2"/>
  <c r="J31" i="2"/>
  <c r="K31" i="2"/>
  <c r="L31" i="2"/>
  <c r="S39" i="1"/>
  <c r="T39" i="1"/>
  <c r="S40" i="1"/>
  <c r="T40" i="1"/>
  <c r="S41" i="1"/>
  <c r="T41" i="1"/>
  <c r="S42" i="1"/>
  <c r="T42" i="1"/>
  <c r="S43" i="1"/>
  <c r="T43" i="1"/>
  <c r="S44" i="1"/>
  <c r="T44" i="1"/>
  <c r="S45" i="1"/>
  <c r="T45" i="1"/>
  <c r="S46" i="1"/>
  <c r="T46" i="1"/>
  <c r="S47" i="1"/>
  <c r="T47" i="1"/>
  <c r="S48" i="1"/>
  <c r="T48" i="1"/>
  <c r="S49" i="1"/>
  <c r="T49" i="1"/>
  <c r="S50" i="1"/>
  <c r="T50" i="1"/>
  <c r="S51" i="1"/>
  <c r="T51" i="1"/>
  <c r="S52" i="1"/>
  <c r="T52" i="1"/>
  <c r="S53" i="1"/>
  <c r="T53" i="1"/>
  <c r="S54" i="1"/>
  <c r="T54" i="1"/>
  <c r="S55" i="1"/>
  <c r="T55" i="1"/>
  <c r="S56" i="1"/>
  <c r="T56" i="1"/>
  <c r="S57" i="1"/>
  <c r="T57" i="1"/>
  <c r="S58" i="1"/>
  <c r="T58" i="1"/>
  <c r="S59" i="1"/>
  <c r="T59" i="1"/>
  <c r="S60" i="1"/>
  <c r="T60" i="1"/>
  <c r="V39" i="1"/>
  <c r="W39" i="1"/>
  <c r="X39" i="1"/>
  <c r="Y39" i="1"/>
  <c r="Z39" i="1"/>
  <c r="V40" i="1"/>
  <c r="W40" i="1"/>
  <c r="X40" i="1"/>
  <c r="Y40" i="1"/>
  <c r="Z40" i="1"/>
  <c r="V41" i="1"/>
  <c r="W41" i="1"/>
  <c r="X41" i="1"/>
  <c r="Y41" i="1"/>
  <c r="Z41" i="1"/>
  <c r="V42" i="1"/>
  <c r="W42" i="1"/>
  <c r="X42" i="1"/>
  <c r="Y42" i="1"/>
  <c r="Z42" i="1"/>
  <c r="V43" i="1"/>
  <c r="W43" i="1"/>
  <c r="X43" i="1"/>
  <c r="Y43" i="1"/>
  <c r="Z43" i="1"/>
  <c r="V44" i="1"/>
  <c r="W44" i="1"/>
  <c r="X44" i="1"/>
  <c r="Y44" i="1"/>
  <c r="Z44" i="1"/>
  <c r="V45" i="1"/>
  <c r="W45" i="1"/>
  <c r="X45" i="1"/>
  <c r="Y45" i="1"/>
  <c r="Z45" i="1"/>
  <c r="V46" i="1"/>
  <c r="W46" i="1"/>
  <c r="X46" i="1"/>
  <c r="Y46" i="1"/>
  <c r="Z46" i="1"/>
  <c r="V47" i="1"/>
  <c r="W47" i="1"/>
  <c r="X47" i="1"/>
  <c r="Y47" i="1"/>
  <c r="Z47" i="1"/>
  <c r="V48" i="1"/>
  <c r="W48" i="1"/>
  <c r="X48" i="1"/>
  <c r="Y48" i="1"/>
  <c r="Z48" i="1"/>
  <c r="V49" i="1"/>
  <c r="W49" i="1"/>
  <c r="X49" i="1"/>
  <c r="Y49" i="1"/>
  <c r="Z49" i="1"/>
  <c r="V50" i="1"/>
  <c r="W50" i="1"/>
  <c r="X50" i="1"/>
  <c r="Y50" i="1"/>
  <c r="Z50" i="1"/>
  <c r="V51" i="1"/>
  <c r="W51" i="1"/>
  <c r="X51" i="1"/>
  <c r="Y51" i="1"/>
  <c r="Z51" i="1"/>
  <c r="V52" i="1"/>
  <c r="W52" i="1"/>
  <c r="X52" i="1"/>
  <c r="Y52" i="1"/>
  <c r="Z52" i="1"/>
  <c r="V53" i="1"/>
  <c r="W53" i="1"/>
  <c r="X53" i="1"/>
  <c r="Y53" i="1"/>
  <c r="Z53" i="1"/>
  <c r="V54" i="1"/>
  <c r="W54" i="1"/>
  <c r="X54" i="1"/>
  <c r="Y54" i="1"/>
  <c r="Z54" i="1"/>
  <c r="V55" i="1"/>
  <c r="W55" i="1"/>
  <c r="X55" i="1"/>
  <c r="Y55" i="1"/>
  <c r="Z55" i="1"/>
  <c r="V56" i="1"/>
  <c r="W56" i="1"/>
  <c r="X56" i="1"/>
  <c r="Y56" i="1"/>
  <c r="Z56" i="1"/>
  <c r="V57" i="1"/>
  <c r="W57" i="1"/>
  <c r="X57" i="1"/>
  <c r="Y57" i="1"/>
  <c r="Z57" i="1"/>
  <c r="V58" i="1"/>
  <c r="W58" i="1"/>
  <c r="X58" i="1"/>
  <c r="Y58" i="1"/>
  <c r="Z58" i="1"/>
  <c r="V59" i="1"/>
  <c r="W59" i="1"/>
  <c r="X59" i="1"/>
  <c r="Y59" i="1"/>
  <c r="Z59" i="1"/>
  <c r="V60" i="1"/>
  <c r="W60" i="1"/>
  <c r="X60" i="1"/>
  <c r="Y60" i="1"/>
  <c r="Z60" i="1"/>
  <c r="M39" i="1"/>
  <c r="N39" i="1"/>
  <c r="O39" i="1"/>
  <c r="P39" i="1"/>
  <c r="Q39" i="1"/>
  <c r="R39" i="1"/>
  <c r="U39" i="1"/>
  <c r="M40" i="1"/>
  <c r="N40" i="1"/>
  <c r="O40" i="1"/>
  <c r="P40" i="1"/>
  <c r="Q40" i="1"/>
  <c r="R40" i="1"/>
  <c r="U40" i="1"/>
  <c r="M41" i="1"/>
  <c r="N41" i="1"/>
  <c r="O41" i="1"/>
  <c r="P41" i="1"/>
  <c r="Q41" i="1"/>
  <c r="R41" i="1"/>
  <c r="U41" i="1"/>
  <c r="M42" i="1"/>
  <c r="N42" i="1"/>
  <c r="O42" i="1"/>
  <c r="P42" i="1"/>
  <c r="Q42" i="1"/>
  <c r="R42" i="1"/>
  <c r="U42" i="1"/>
  <c r="M43" i="1"/>
  <c r="N43" i="1"/>
  <c r="O43" i="1"/>
  <c r="P43" i="1"/>
  <c r="Q43" i="1"/>
  <c r="R43" i="1"/>
  <c r="U43" i="1"/>
  <c r="M44" i="1"/>
  <c r="N44" i="1"/>
  <c r="O44" i="1"/>
  <c r="P44" i="1"/>
  <c r="Q44" i="1"/>
  <c r="R44" i="1"/>
  <c r="U44" i="1"/>
  <c r="M45" i="1"/>
  <c r="N45" i="1"/>
  <c r="O45" i="1"/>
  <c r="P45" i="1"/>
  <c r="Q45" i="1"/>
  <c r="R45" i="1"/>
  <c r="U45" i="1"/>
  <c r="M46" i="1"/>
  <c r="N46" i="1"/>
  <c r="O46" i="1"/>
  <c r="P46" i="1"/>
  <c r="Q46" i="1"/>
  <c r="R46" i="1"/>
  <c r="U46" i="1"/>
  <c r="M47" i="1"/>
  <c r="N47" i="1"/>
  <c r="O47" i="1"/>
  <c r="P47" i="1"/>
  <c r="Q47" i="1"/>
  <c r="R47" i="1"/>
  <c r="U47" i="1"/>
  <c r="M48" i="1"/>
  <c r="N48" i="1"/>
  <c r="O48" i="1"/>
  <c r="P48" i="1"/>
  <c r="Q48" i="1"/>
  <c r="R48" i="1"/>
  <c r="U48" i="1"/>
  <c r="M49" i="1"/>
  <c r="N49" i="1"/>
  <c r="O49" i="1"/>
  <c r="P49" i="1"/>
  <c r="Q49" i="1"/>
  <c r="R49" i="1"/>
  <c r="U49" i="1"/>
  <c r="M50" i="1"/>
  <c r="N50" i="1"/>
  <c r="O50" i="1"/>
  <c r="P50" i="1"/>
  <c r="Q50" i="1"/>
  <c r="R50" i="1"/>
  <c r="U50" i="1"/>
  <c r="M51" i="1"/>
  <c r="N51" i="1"/>
  <c r="O51" i="1"/>
  <c r="P51" i="1"/>
  <c r="Q51" i="1"/>
  <c r="R51" i="1"/>
  <c r="U51" i="1"/>
  <c r="M52" i="1"/>
  <c r="N52" i="1"/>
  <c r="O52" i="1"/>
  <c r="P52" i="1"/>
  <c r="Q52" i="1"/>
  <c r="R52" i="1"/>
  <c r="U52" i="1"/>
  <c r="M53" i="1"/>
  <c r="N53" i="1"/>
  <c r="O53" i="1"/>
  <c r="P53" i="1"/>
  <c r="Q53" i="1"/>
  <c r="R53" i="1"/>
  <c r="U53" i="1"/>
  <c r="M54" i="1"/>
  <c r="N54" i="1"/>
  <c r="O54" i="1"/>
  <c r="P54" i="1"/>
  <c r="Q54" i="1"/>
  <c r="R54" i="1"/>
  <c r="U54" i="1"/>
  <c r="M55" i="1"/>
  <c r="N55" i="1"/>
  <c r="O55" i="1"/>
  <c r="P55" i="1"/>
  <c r="Q55" i="1"/>
  <c r="R55" i="1"/>
  <c r="U55" i="1"/>
  <c r="M56" i="1"/>
  <c r="N56" i="1"/>
  <c r="O56" i="1"/>
  <c r="P56" i="1"/>
  <c r="Q56" i="1"/>
  <c r="R56" i="1"/>
  <c r="U56" i="1"/>
  <c r="M57" i="1"/>
  <c r="N57" i="1"/>
  <c r="O57" i="1"/>
  <c r="P57" i="1"/>
  <c r="Q57" i="1"/>
  <c r="R57" i="1"/>
  <c r="U57" i="1"/>
  <c r="M58" i="1"/>
  <c r="N58" i="1"/>
  <c r="O58" i="1"/>
  <c r="P58" i="1"/>
  <c r="Q58" i="1"/>
  <c r="R58" i="1"/>
  <c r="U58" i="1"/>
  <c r="M59" i="1"/>
  <c r="N59" i="1"/>
  <c r="O59" i="1"/>
  <c r="P59" i="1"/>
  <c r="Q59" i="1"/>
  <c r="R59" i="1"/>
  <c r="U59" i="1"/>
  <c r="M60" i="1"/>
  <c r="N60" i="1"/>
  <c r="O60" i="1"/>
  <c r="P60" i="1"/>
  <c r="Q60" i="1"/>
  <c r="R60" i="1"/>
  <c r="U60" i="1"/>
  <c r="C39" i="1"/>
  <c r="D39" i="1"/>
  <c r="F39" i="1"/>
  <c r="G39" i="1"/>
  <c r="H39" i="1"/>
  <c r="I39" i="1"/>
  <c r="J39" i="1"/>
  <c r="K39" i="1"/>
  <c r="E39" i="1"/>
  <c r="L39" i="1"/>
  <c r="C40" i="1"/>
  <c r="D40" i="1"/>
  <c r="F40" i="1"/>
  <c r="G40" i="1"/>
  <c r="H40" i="1"/>
  <c r="I40" i="1"/>
  <c r="J40" i="1"/>
  <c r="K40" i="1"/>
  <c r="E40" i="1"/>
  <c r="L40" i="1"/>
  <c r="C41" i="1"/>
  <c r="D41" i="1"/>
  <c r="F41" i="1"/>
  <c r="G41" i="1"/>
  <c r="H41" i="1"/>
  <c r="I41" i="1"/>
  <c r="J41" i="1"/>
  <c r="K41" i="1"/>
  <c r="E41" i="1"/>
  <c r="L41" i="1"/>
  <c r="C42" i="1"/>
  <c r="D42" i="1"/>
  <c r="F42" i="1"/>
  <c r="G42" i="1"/>
  <c r="H42" i="1"/>
  <c r="I42" i="1"/>
  <c r="J42" i="1"/>
  <c r="K42" i="1"/>
  <c r="E42" i="1"/>
  <c r="L42" i="1"/>
  <c r="C43" i="1"/>
  <c r="D43" i="1"/>
  <c r="F43" i="1"/>
  <c r="G43" i="1"/>
  <c r="H43" i="1"/>
  <c r="I43" i="1"/>
  <c r="J43" i="1"/>
  <c r="K43" i="1"/>
  <c r="E43" i="1"/>
  <c r="L43" i="1"/>
  <c r="C44" i="1"/>
  <c r="D44" i="1"/>
  <c r="F44" i="1"/>
  <c r="G44" i="1"/>
  <c r="H44" i="1"/>
  <c r="I44" i="1"/>
  <c r="J44" i="1"/>
  <c r="K44" i="1"/>
  <c r="E44" i="1"/>
  <c r="L44" i="1"/>
  <c r="C45" i="1"/>
  <c r="D45" i="1"/>
  <c r="F45" i="1"/>
  <c r="G45" i="1"/>
  <c r="H45" i="1"/>
  <c r="I45" i="1"/>
  <c r="J45" i="1"/>
  <c r="K45" i="1"/>
  <c r="E45" i="1"/>
  <c r="L45" i="1"/>
  <c r="C46" i="1"/>
  <c r="D46" i="1"/>
  <c r="F46" i="1"/>
  <c r="G46" i="1"/>
  <c r="H46" i="1"/>
  <c r="I46" i="1"/>
  <c r="J46" i="1"/>
  <c r="K46" i="1"/>
  <c r="E46" i="1"/>
  <c r="L46" i="1"/>
  <c r="C47" i="1"/>
  <c r="D47" i="1"/>
  <c r="F47" i="1"/>
  <c r="G47" i="1"/>
  <c r="H47" i="1"/>
  <c r="I47" i="1"/>
  <c r="J47" i="1"/>
  <c r="K47" i="1"/>
  <c r="E47" i="1"/>
  <c r="L47" i="1"/>
  <c r="C48" i="1"/>
  <c r="D48" i="1"/>
  <c r="F48" i="1"/>
  <c r="G48" i="1"/>
  <c r="H48" i="1"/>
  <c r="I48" i="1"/>
  <c r="J48" i="1"/>
  <c r="K48" i="1"/>
  <c r="E48" i="1"/>
  <c r="L48" i="1"/>
  <c r="C49" i="1"/>
  <c r="D49" i="1"/>
  <c r="F49" i="1"/>
  <c r="G49" i="1"/>
  <c r="H49" i="1"/>
  <c r="I49" i="1"/>
  <c r="J49" i="1"/>
  <c r="K49" i="1"/>
  <c r="E49" i="1"/>
  <c r="L49" i="1"/>
  <c r="C50" i="1"/>
  <c r="D50" i="1"/>
  <c r="F50" i="1"/>
  <c r="G50" i="1"/>
  <c r="H50" i="1"/>
  <c r="I50" i="1"/>
  <c r="J50" i="1"/>
  <c r="K50" i="1"/>
  <c r="E50" i="1"/>
  <c r="L50" i="1"/>
  <c r="C51" i="1"/>
  <c r="D51" i="1"/>
  <c r="F51" i="1"/>
  <c r="G51" i="1"/>
  <c r="H51" i="1"/>
  <c r="I51" i="1"/>
  <c r="J51" i="1"/>
  <c r="K51" i="1"/>
  <c r="E51" i="1"/>
  <c r="L51" i="1"/>
  <c r="C52" i="1"/>
  <c r="D52" i="1"/>
  <c r="F52" i="1"/>
  <c r="G52" i="1"/>
  <c r="H52" i="1"/>
  <c r="I52" i="1"/>
  <c r="J52" i="1"/>
  <c r="K52" i="1"/>
  <c r="E52" i="1"/>
  <c r="L52" i="1"/>
  <c r="C53" i="1"/>
  <c r="D53" i="1"/>
  <c r="F53" i="1"/>
  <c r="G53" i="1"/>
  <c r="H53" i="1"/>
  <c r="I53" i="1"/>
  <c r="J53" i="1"/>
  <c r="K53" i="1"/>
  <c r="E53" i="1"/>
  <c r="L53" i="1"/>
  <c r="C54" i="1"/>
  <c r="D54" i="1"/>
  <c r="F54" i="1"/>
  <c r="G54" i="1"/>
  <c r="H54" i="1"/>
  <c r="I54" i="1"/>
  <c r="J54" i="1"/>
  <c r="K54" i="1"/>
  <c r="E54" i="1"/>
  <c r="L54" i="1"/>
  <c r="C55" i="1"/>
  <c r="D55" i="1"/>
  <c r="F55" i="1"/>
  <c r="G55" i="1"/>
  <c r="H55" i="1"/>
  <c r="I55" i="1"/>
  <c r="J55" i="1"/>
  <c r="K55" i="1"/>
  <c r="E55" i="1"/>
  <c r="L55" i="1"/>
  <c r="C56" i="1"/>
  <c r="D56" i="1"/>
  <c r="F56" i="1"/>
  <c r="G56" i="1"/>
  <c r="H56" i="1"/>
  <c r="I56" i="1"/>
  <c r="J56" i="1"/>
  <c r="K56" i="1"/>
  <c r="E56" i="1"/>
  <c r="L56" i="1"/>
  <c r="C57" i="1"/>
  <c r="D57" i="1"/>
  <c r="F57" i="1"/>
  <c r="G57" i="1"/>
  <c r="H57" i="1"/>
  <c r="I57" i="1"/>
  <c r="J57" i="1"/>
  <c r="K57" i="1"/>
  <c r="E57" i="1"/>
  <c r="L57" i="1"/>
  <c r="C58" i="1"/>
  <c r="D58" i="1"/>
  <c r="F58" i="1"/>
  <c r="G58" i="1"/>
  <c r="H58" i="1"/>
  <c r="I58" i="1"/>
  <c r="J58" i="1"/>
  <c r="K58" i="1"/>
  <c r="E58" i="1"/>
  <c r="L58" i="1"/>
  <c r="C59" i="1"/>
  <c r="D59" i="1"/>
  <c r="F59" i="1"/>
  <c r="G59" i="1"/>
  <c r="H59" i="1"/>
  <c r="I59" i="1"/>
  <c r="J59" i="1"/>
  <c r="K59" i="1"/>
  <c r="E59" i="1"/>
  <c r="L59" i="1"/>
  <c r="C60" i="1"/>
  <c r="D60" i="1"/>
  <c r="F60" i="1"/>
  <c r="G60" i="1"/>
  <c r="H60" i="1"/>
  <c r="I60" i="1"/>
  <c r="J60" i="1"/>
  <c r="K60" i="1"/>
  <c r="E60" i="1"/>
  <c r="L60" i="1"/>
  <c r="B40" i="1"/>
  <c r="B41" i="1"/>
  <c r="B42" i="1"/>
  <c r="B43" i="1"/>
  <c r="B44" i="1"/>
  <c r="B45" i="1"/>
  <c r="B46" i="1"/>
  <c r="B47" i="1"/>
  <c r="B48" i="1"/>
  <c r="B49" i="1"/>
  <c r="B50" i="1"/>
  <c r="B51" i="1"/>
  <c r="B52" i="1"/>
  <c r="B53" i="1"/>
  <c r="B54" i="1"/>
  <c r="B55" i="1"/>
  <c r="B56" i="1"/>
  <c r="B57" i="1"/>
  <c r="B58" i="1"/>
  <c r="B59" i="1"/>
  <c r="B60" i="1"/>
  <c r="B39" i="1"/>
</calcChain>
</file>

<file path=xl/sharedStrings.xml><?xml version="1.0" encoding="utf-8"?>
<sst xmlns="http://schemas.openxmlformats.org/spreadsheetml/2006/main" count="231" uniqueCount="99">
  <si>
    <t>UK Business Counts - local units by industry and employment size band</t>
  </si>
  <si>
    <t>ONS Crown Copyright Reserved [from Nomis on 2 October 2019]</t>
  </si>
  <si>
    <t>date</t>
  </si>
  <si>
    <t>employment sizeband</t>
  </si>
  <si>
    <t>Total</t>
  </si>
  <si>
    <t>legal status</t>
  </si>
  <si>
    <t>Industry</t>
  </si>
  <si>
    <t>A : Agriculture, forestry and fishing</t>
  </si>
  <si>
    <t>B : Mining and quarrying</t>
  </si>
  <si>
    <t>C : Manufacturing</t>
  </si>
  <si>
    <t>D : Electricity, gas, steam and air conditioning supply</t>
  </si>
  <si>
    <t>E : Water supply; sewerage, waste management and remediation activities</t>
  </si>
  <si>
    <t>F : Construction</t>
  </si>
  <si>
    <t>G : Wholesale and retail trade; repair of motor vehicles and motorcycles</t>
  </si>
  <si>
    <t>H : Transportation and storage</t>
  </si>
  <si>
    <t>I : Accommodation and food service activities</t>
  </si>
  <si>
    <t>J : Information and communication</t>
  </si>
  <si>
    <t>K : Financial and insurance activities</t>
  </si>
  <si>
    <t>L : Real estate activities</t>
  </si>
  <si>
    <t>M : Professional, scientific and technical activities</t>
  </si>
  <si>
    <t>N : Administrative and support service activities</t>
  </si>
  <si>
    <t>O : Public administration and defence; compulsory social security</t>
  </si>
  <si>
    <t>P : Education</t>
  </si>
  <si>
    <t>Q : Human health and social work activities</t>
  </si>
  <si>
    <t>R : Arts, entertainment and recreation</t>
  </si>
  <si>
    <t>S : Other service activities</t>
  </si>
  <si>
    <t>T : Activities of households as employers;undifferentiated goods-and services-producing activities of households for own use</t>
  </si>
  <si>
    <t>U : Activities of extraterritorial organisations and bodies</t>
  </si>
  <si>
    <t>Column Total</t>
  </si>
  <si>
    <t>All figures are rounded to avoid disclosure. Values may be rounded down to zero and so all zeros are not necessarily true zeros. Totals across tables may differ by minor amounts due to the disclosure methods used. Furthermore, figures may differ by small amounts from those published in ONS outputs due to the application of a different rounding methodology.</t>
  </si>
  <si>
    <t>In 2015, ONS extended the coverage of businesses to include a population of solely PAYE based businesses that were previously excluded because of the risk of duplication. In total, in 2015, 105,000 businesses have been added.Improvements in matching of administrative data and research into those units excluded has indicated that the risk of duplication is very small. The addition of these businesses brings the publication in line with Business Demography and the BIS Business Population Estimates, both of which include these businesses. For more information, see http://www.nomisweb.co.uk/articles/news/files/UKBusinessCoverage.pdf.</t>
  </si>
  <si>
    <t>Bournemouth</t>
  </si>
  <si>
    <t>Dorset</t>
  </si>
  <si>
    <t>Poole</t>
  </si>
  <si>
    <t>Christchurch</t>
  </si>
  <si>
    <t>East Dorset</t>
  </si>
  <si>
    <t>North Dorset</t>
  </si>
  <si>
    <t>Purbeck</t>
  </si>
  <si>
    <t>West Dorset</t>
  </si>
  <si>
    <t>Weymouth and Portland</t>
  </si>
  <si>
    <t>Dorset LEP</t>
  </si>
  <si>
    <t>England</t>
  </si>
  <si>
    <t>England and Wales</t>
  </si>
  <si>
    <t>Great Britain</t>
  </si>
  <si>
    <t>South East</t>
  </si>
  <si>
    <t>South West</t>
  </si>
  <si>
    <t>Bmth, Xch &amp; Poole</t>
  </si>
  <si>
    <t>Dorset Council</t>
  </si>
  <si>
    <t>Eastern Dorset</t>
  </si>
  <si>
    <t>Western Dorset</t>
  </si>
  <si>
    <t>Dorset West SUG</t>
  </si>
  <si>
    <t>Dorset East SUG</t>
  </si>
  <si>
    <t>Mid Dorset SUG</t>
  </si>
  <si>
    <t>Dorset North SUG</t>
  </si>
  <si>
    <t>South East Dorset SUG</t>
  </si>
  <si>
    <t>Dorset South SUG</t>
  </si>
  <si>
    <t>Large (250+)</t>
  </si>
  <si>
    <t>Medium-sized (50 to 249)</t>
  </si>
  <si>
    <t>Small (10 to 49)</t>
  </si>
  <si>
    <t>Micro (0 to 9)</t>
  </si>
  <si>
    <t>Area</t>
  </si>
  <si>
    <t>industry</t>
  </si>
  <si>
    <t>Public sector total</t>
  </si>
  <si>
    <t>Private sector total</t>
  </si>
  <si>
    <t>Contributor</t>
  </si>
  <si>
    <t>James Roberts</t>
  </si>
  <si>
    <t>Coverage</t>
  </si>
  <si>
    <t>Creator</t>
  </si>
  <si>
    <t>ONS</t>
  </si>
  <si>
    <t>Date</t>
  </si>
  <si>
    <t>Description</t>
  </si>
  <si>
    <t>Business sector data</t>
  </si>
  <si>
    <t>VAT and/or PAYE registered businesses only</t>
  </si>
  <si>
    <t>Format</t>
  </si>
  <si>
    <t>Data provided in .XLS format</t>
  </si>
  <si>
    <t>Identifier</t>
  </si>
  <si>
    <t>Language</t>
  </si>
  <si>
    <t>English</t>
  </si>
  <si>
    <t>Publisher</t>
  </si>
  <si>
    <t>Rights</t>
  </si>
  <si>
    <t>Relation</t>
  </si>
  <si>
    <t>Source</t>
  </si>
  <si>
    <t>UK Business: Activity, Size and Location (2018), ONS</t>
  </si>
  <si>
    <t>Subject</t>
  </si>
  <si>
    <t>Sector, size and location of PAYE and/or VAT registered businesses</t>
  </si>
  <si>
    <t>Title</t>
  </si>
  <si>
    <t>Type</t>
  </si>
  <si>
    <t>Dataset</t>
  </si>
  <si>
    <t>Meta Data Conforming to the fifteen element Dublin Core Meta Data Initiative</t>
  </si>
  <si>
    <t>http://dublincore.org/documents/dces/</t>
  </si>
  <si>
    <t>Any additional notes:</t>
  </si>
  <si>
    <t>An extract compiled from the Inter Departmental Business Register (IDBR) recording the number of Local Units that were live at a reference date in March, broken down by employment size band, detailed industry (5 digit SIC2007) and legal status. Local Units are individual sites that belong to an Enterprise.</t>
  </si>
  <si>
    <t>Next release date:</t>
  </si>
  <si>
    <t>Spatial Data: Temporal: 2019</t>
  </si>
  <si>
    <t>UK Business: Activity, Size and Location (2019), ONS</t>
  </si>
  <si>
    <t>Dorset CC</t>
  </si>
  <si>
    <t>Former County/Unitary Councils</t>
  </si>
  <si>
    <t>Former Districts</t>
  </si>
  <si>
    <t>Dorset Council 'Sub Unitary Geographies'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</si>
</sst>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7" formatCode="0.0%"/>
  </numFmts>
  <fonts count="15" x14ac:knownFonts="1">
    <font>
      <sz val="11"/>
      <color indexed="8"/>
      <name val="Calibri"/>
      <family val="2"/>
      <scheme val="minor"/>
    </font>
    <font>
      <sz val="11"/>
      <color theme="1"/>
      <name val="Calibri"/>
      <family val="2"/>
      <scheme val="minor"/>
    </font>
    <font>
      <sz val="10"/>
      <name val="arial"/>
    </font>
    <font>
      <b/>
      <sz val="12"/>
      <name val="arial"/>
    </font>
    <font>
      <sz val="10"/>
      <name val="arial"/>
    </font>
    <font>
      <sz val="10"/>
      <name val="arial"/>
    </font>
    <font>
      <b/>
      <sz val="10"/>
      <name val="arial"/>
    </font>
    <font>
      <b/>
      <sz val="10"/>
      <name val="arial"/>
    </font>
    <font>
      <sz val="10"/>
      <name val="arial"/>
    </font>
    <font>
      <sz val="10"/>
      <name val="arial"/>
    </font>
    <font>
      <b/>
      <sz val="10"/>
      <name val="arial"/>
    </font>
    <font>
      <sz val="10"/>
      <name val="arial"/>
    </font>
    <font>
      <sz val="11"/>
      <color indexed="8"/>
      <name val="Calibri"/>
      <family val="2"/>
      <scheme val="minor"/>
    </font>
    <font>
      <sz val="10"/>
      <name val="Arial"/>
      <family val="2"/>
    </font>
    <font>
      <b/>
      <sz val="10"/>
      <color indexed="8"/>
      <name val="Arial"/>
      <family val="2"/>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9" fontId="12" fillId="0" borderId="0" applyFont="0" applyFill="0" applyBorder="0" applyAlignment="0" applyProtection="0"/>
    <xf numFmtId="0" fontId="13" fillId="0" borderId="0"/>
    <xf numFmtId="0" fontId="1" fillId="0" borderId="0"/>
  </cellStyleXfs>
  <cellXfs count="41">
    <xf numFmtId="0" fontId="0" fillId="0" borderId="0" xfId="0"/>
    <xf numFmtId="0" fontId="2" fillId="0" borderId="0" xfId="0" applyFont="1"/>
    <xf numFmtId="0" fontId="3" fillId="0" borderId="0" xfId="0" applyFont="1" applyAlignment="1">
      <alignment horizontal="left" vertical="center"/>
    </xf>
    <xf numFmtId="0" fontId="4" fillId="0" borderId="0" xfId="0" applyFont="1"/>
    <xf numFmtId="0" fontId="5" fillId="0" borderId="0" xfId="0" applyFont="1" applyAlignment="1">
      <alignment horizontal="left" vertical="top"/>
    </xf>
    <xf numFmtId="0" fontId="6" fillId="0" borderId="0" xfId="0" applyFont="1" applyAlignment="1">
      <alignment horizontal="center" vertical="center" wrapText="1"/>
    </xf>
    <xf numFmtId="0" fontId="7" fillId="0" borderId="0" xfId="0" applyFont="1" applyAlignment="1">
      <alignment horizontal="left" vertical="center" wrapText="1"/>
    </xf>
    <xf numFmtId="0" fontId="8" fillId="0" borderId="0" xfId="0" applyNumberFormat="1" applyFont="1" applyAlignment="1">
      <alignment horizontal="left" vertical="top"/>
    </xf>
    <xf numFmtId="3" fontId="9" fillId="0" borderId="0" xfId="0" applyNumberFormat="1" applyFont="1" applyAlignment="1">
      <alignment horizontal="right" vertical="top"/>
    </xf>
    <xf numFmtId="3" fontId="10" fillId="0" borderId="0" xfId="0" applyNumberFormat="1" applyFont="1" applyAlignment="1">
      <alignment horizontal="right" vertical="center"/>
    </xf>
    <xf numFmtId="0" fontId="11" fillId="0" borderId="0" xfId="0" applyFont="1"/>
    <xf numFmtId="167" fontId="9" fillId="0" borderId="0" xfId="1" applyNumberFormat="1" applyFont="1" applyAlignment="1">
      <alignment horizontal="right" vertical="top"/>
    </xf>
    <xf numFmtId="167" fontId="0" fillId="0" borderId="0" xfId="1" applyNumberFormat="1" applyFont="1"/>
    <xf numFmtId="9" fontId="0" fillId="0" borderId="0" xfId="1" applyFont="1"/>
    <xf numFmtId="3" fontId="2" fillId="0" borderId="0" xfId="0" applyNumberFormat="1" applyFont="1" applyAlignment="1">
      <alignment horizontal="right" vertical="top"/>
    </xf>
    <xf numFmtId="0" fontId="2" fillId="0" borderId="0" xfId="0" applyNumberFormat="1" applyFont="1" applyAlignment="1">
      <alignment horizontal="left" vertical="top"/>
    </xf>
    <xf numFmtId="0" fontId="6" fillId="0" borderId="0" xfId="0" applyFont="1" applyAlignment="1">
      <alignment horizontal="left" vertical="center" wrapText="1"/>
    </xf>
    <xf numFmtId="0" fontId="2" fillId="0" borderId="0" xfId="0" applyFont="1" applyAlignment="1">
      <alignment horizontal="left" vertical="top"/>
    </xf>
    <xf numFmtId="0" fontId="13" fillId="0" borderId="0" xfId="2"/>
    <xf numFmtId="0" fontId="1" fillId="0" borderId="0" xfId="3"/>
    <xf numFmtId="14" fontId="13" fillId="0" borderId="0" xfId="2" applyNumberFormat="1" applyAlignment="1">
      <alignment horizontal="left"/>
    </xf>
    <xf numFmtId="0" fontId="13" fillId="0" borderId="0" xfId="2" applyAlignment="1">
      <alignment horizontal="left"/>
    </xf>
    <xf numFmtId="17" fontId="13" fillId="0" borderId="0" xfId="2" applyNumberFormat="1" applyAlignment="1">
      <alignment horizontal="left"/>
    </xf>
    <xf numFmtId="0" fontId="14" fillId="0" borderId="1" xfId="0" applyFont="1" applyBorder="1" applyAlignment="1">
      <alignment horizontal="center"/>
    </xf>
    <xf numFmtId="0" fontId="14" fillId="0" borderId="2" xfId="0" applyFont="1" applyBorder="1" applyAlignment="1">
      <alignment horizontal="center"/>
    </xf>
    <xf numFmtId="0" fontId="14" fillId="0" borderId="3" xfId="0" applyFont="1" applyBorder="1" applyAlignment="1">
      <alignment horizontal="center"/>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 xfId="0" applyFont="1" applyBorder="1" applyAlignment="1">
      <alignment horizontal="center" vertical="center" wrapText="1"/>
    </xf>
    <xf numFmtId="3" fontId="9" fillId="0" borderId="4" xfId="0" applyNumberFormat="1" applyFont="1" applyBorder="1" applyAlignment="1">
      <alignment horizontal="right" vertical="top"/>
    </xf>
    <xf numFmtId="3" fontId="9" fillId="0" borderId="0" xfId="0" applyNumberFormat="1" applyFont="1" applyBorder="1" applyAlignment="1">
      <alignment horizontal="right" vertical="top"/>
    </xf>
    <xf numFmtId="3" fontId="9" fillId="0" borderId="5" xfId="0" applyNumberFormat="1" applyFont="1" applyBorder="1" applyAlignment="1">
      <alignment horizontal="right" vertical="top"/>
    </xf>
    <xf numFmtId="3" fontId="10" fillId="0" borderId="6" xfId="0" applyNumberFormat="1" applyFont="1" applyBorder="1" applyAlignment="1">
      <alignment horizontal="right" vertical="center"/>
    </xf>
    <xf numFmtId="3" fontId="10" fillId="0" borderId="7" xfId="0" applyNumberFormat="1" applyFont="1" applyBorder="1" applyAlignment="1">
      <alignment horizontal="right" vertical="center"/>
    </xf>
    <xf numFmtId="3" fontId="10" fillId="0" borderId="8" xfId="0" applyNumberFormat="1" applyFont="1" applyBorder="1" applyAlignment="1">
      <alignment horizontal="right" vertical="center"/>
    </xf>
    <xf numFmtId="167" fontId="9" fillId="0" borderId="4" xfId="1" applyNumberFormat="1" applyFont="1" applyBorder="1" applyAlignment="1">
      <alignment horizontal="right" vertical="top"/>
    </xf>
    <xf numFmtId="167" fontId="9" fillId="0" borderId="0" xfId="1" applyNumberFormat="1" applyFont="1" applyBorder="1" applyAlignment="1">
      <alignment horizontal="right" vertical="top"/>
    </xf>
    <xf numFmtId="167" fontId="9" fillId="0" borderId="5" xfId="1" applyNumberFormat="1" applyFont="1" applyBorder="1" applyAlignment="1">
      <alignment horizontal="right" vertical="top"/>
    </xf>
    <xf numFmtId="167" fontId="9" fillId="0" borderId="6" xfId="1" applyNumberFormat="1" applyFont="1" applyBorder="1" applyAlignment="1">
      <alignment horizontal="right" vertical="top"/>
    </xf>
    <xf numFmtId="167" fontId="9" fillId="0" borderId="7" xfId="1" applyNumberFormat="1" applyFont="1" applyBorder="1" applyAlignment="1">
      <alignment horizontal="right" vertical="top"/>
    </xf>
    <xf numFmtId="167" fontId="9" fillId="0" borderId="8" xfId="1" applyNumberFormat="1" applyFont="1" applyBorder="1" applyAlignment="1">
      <alignment horizontal="right" vertical="top"/>
    </xf>
  </cellXfs>
  <cellStyles count="4">
    <cellStyle name="Normal" xfId="0" builtinId="0"/>
    <cellStyle name="Normal 2" xfId="3" xr:uid="{53140A2E-1A12-4DC2-9C78-56163A9F3477}"/>
    <cellStyle name="Normal 2 2" xfId="2" xr:uid="{11DF8C12-24B3-4BCC-88EF-DAA11B42CA2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23E62-87A9-4D9C-9CA8-CCFB275347A1}">
  <dimension ref="A1:C30"/>
  <sheetViews>
    <sheetView workbookViewId="0">
      <selection activeCell="C8" sqref="C8"/>
    </sheetView>
  </sheetViews>
  <sheetFormatPr defaultColWidth="9.1796875" defaultRowHeight="14.5" x14ac:dyDescent="0.35"/>
  <cols>
    <col min="1" max="1" width="3" style="19" bestFit="1" customWidth="1"/>
    <col min="2" max="2" width="13.453125" style="19" customWidth="1"/>
    <col min="3" max="3" width="77.1796875" style="19" bestFit="1" customWidth="1"/>
    <col min="4" max="16384" width="9.1796875" style="19"/>
  </cols>
  <sheetData>
    <row r="1" spans="1:3" x14ac:dyDescent="0.35">
      <c r="A1" s="18">
        <v>1</v>
      </c>
      <c r="B1" s="18" t="s">
        <v>64</v>
      </c>
      <c r="C1" s="18" t="s">
        <v>65</v>
      </c>
    </row>
    <row r="2" spans="1:3" x14ac:dyDescent="0.35">
      <c r="A2" s="18">
        <v>2</v>
      </c>
      <c r="B2" s="18" t="s">
        <v>66</v>
      </c>
      <c r="C2" s="18" t="s">
        <v>93</v>
      </c>
    </row>
    <row r="3" spans="1:3" x14ac:dyDescent="0.35">
      <c r="A3" s="18">
        <v>3</v>
      </c>
      <c r="B3" s="18" t="s">
        <v>67</v>
      </c>
      <c r="C3" s="18" t="s">
        <v>68</v>
      </c>
    </row>
    <row r="4" spans="1:3" x14ac:dyDescent="0.35">
      <c r="A4" s="18">
        <v>4</v>
      </c>
      <c r="B4" s="18" t="s">
        <v>69</v>
      </c>
      <c r="C4" s="20">
        <v>43740</v>
      </c>
    </row>
    <row r="5" spans="1:3" x14ac:dyDescent="0.35">
      <c r="A5" s="18">
        <v>5</v>
      </c>
      <c r="B5" s="18" t="s">
        <v>70</v>
      </c>
      <c r="C5" s="18" t="s">
        <v>71</v>
      </c>
    </row>
    <row r="6" spans="1:3" x14ac:dyDescent="0.35">
      <c r="A6" s="18"/>
      <c r="B6" s="18"/>
      <c r="C6" s="18" t="s">
        <v>72</v>
      </c>
    </row>
    <row r="7" spans="1:3" x14ac:dyDescent="0.35">
      <c r="A7" s="18">
        <v>6</v>
      </c>
      <c r="B7" s="18" t="s">
        <v>73</v>
      </c>
      <c r="C7" s="18" t="s">
        <v>74</v>
      </c>
    </row>
    <row r="8" spans="1:3" x14ac:dyDescent="0.35">
      <c r="A8" s="18">
        <v>7</v>
      </c>
      <c r="B8" s="18" t="s">
        <v>75</v>
      </c>
      <c r="C8" s="18" t="s">
        <v>68</v>
      </c>
    </row>
    <row r="9" spans="1:3" x14ac:dyDescent="0.35">
      <c r="A9" s="18">
        <v>8</v>
      </c>
      <c r="B9" s="18" t="s">
        <v>76</v>
      </c>
      <c r="C9" s="18" t="s">
        <v>77</v>
      </c>
    </row>
    <row r="10" spans="1:3" x14ac:dyDescent="0.35">
      <c r="A10" s="18">
        <v>9</v>
      </c>
      <c r="B10" s="18" t="s">
        <v>78</v>
      </c>
      <c r="C10" s="18" t="s">
        <v>68</v>
      </c>
    </row>
    <row r="11" spans="1:3" x14ac:dyDescent="0.35">
      <c r="A11" s="18">
        <v>10</v>
      </c>
      <c r="B11" s="18" t="s">
        <v>79</v>
      </c>
      <c r="C11" s="18"/>
    </row>
    <row r="12" spans="1:3" x14ac:dyDescent="0.35">
      <c r="A12" s="18">
        <v>11</v>
      </c>
      <c r="B12" s="18" t="s">
        <v>80</v>
      </c>
      <c r="C12" s="18" t="s">
        <v>82</v>
      </c>
    </row>
    <row r="13" spans="1:3" x14ac:dyDescent="0.35">
      <c r="A13" s="18">
        <v>12</v>
      </c>
      <c r="B13" s="18" t="s">
        <v>81</v>
      </c>
      <c r="C13" s="18" t="s">
        <v>68</v>
      </c>
    </row>
    <row r="14" spans="1:3" x14ac:dyDescent="0.35">
      <c r="A14" s="18">
        <v>13</v>
      </c>
      <c r="B14" s="18" t="s">
        <v>83</v>
      </c>
      <c r="C14" s="18" t="s">
        <v>84</v>
      </c>
    </row>
    <row r="15" spans="1:3" x14ac:dyDescent="0.35">
      <c r="A15" s="18">
        <v>14</v>
      </c>
      <c r="B15" s="18" t="s">
        <v>85</v>
      </c>
      <c r="C15" s="18" t="s">
        <v>94</v>
      </c>
    </row>
    <row r="16" spans="1:3" x14ac:dyDescent="0.35">
      <c r="A16" s="18">
        <v>15</v>
      </c>
      <c r="B16" s="18" t="s">
        <v>86</v>
      </c>
      <c r="C16" s="18" t="s">
        <v>87</v>
      </c>
    </row>
    <row r="17" spans="2:3" x14ac:dyDescent="0.35">
      <c r="B17" s="18"/>
      <c r="C17" s="18"/>
    </row>
    <row r="20" spans="2:3" x14ac:dyDescent="0.35">
      <c r="B20" s="18" t="s">
        <v>88</v>
      </c>
      <c r="C20" s="18"/>
    </row>
    <row r="22" spans="2:3" x14ac:dyDescent="0.35">
      <c r="B22" s="18" t="s">
        <v>89</v>
      </c>
      <c r="C22" s="18"/>
    </row>
    <row r="25" spans="2:3" x14ac:dyDescent="0.35">
      <c r="B25" s="18" t="s">
        <v>90</v>
      </c>
      <c r="C25" s="18"/>
    </row>
    <row r="26" spans="2:3" x14ac:dyDescent="0.35">
      <c r="B26" s="19" t="s">
        <v>91</v>
      </c>
    </row>
    <row r="28" spans="2:3" x14ac:dyDescent="0.35">
      <c r="B28" s="18"/>
      <c r="C28" s="21"/>
    </row>
    <row r="29" spans="2:3" x14ac:dyDescent="0.35">
      <c r="B29" s="18"/>
      <c r="C29" s="20"/>
    </row>
    <row r="30" spans="2:3" x14ac:dyDescent="0.35">
      <c r="B30" s="18" t="s">
        <v>92</v>
      </c>
      <c r="C30" s="22">
        <v>44105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0"/>
  <sheetViews>
    <sheetView tabSelected="1" workbookViewId="0">
      <selection activeCell="A3" sqref="A3"/>
    </sheetView>
  </sheetViews>
  <sheetFormatPr defaultRowHeight="14.5" x14ac:dyDescent="0.35"/>
  <cols>
    <col min="1" max="1" width="17" customWidth="1" collapsed="1"/>
    <col min="2" max="2" width="24" customWidth="1" collapsed="1"/>
    <col min="3" max="3" width="19" customWidth="1" collapsed="1"/>
    <col min="4" max="4" width="18" customWidth="1" collapsed="1"/>
    <col min="5" max="5" width="14" customWidth="1" collapsed="1"/>
    <col min="6" max="6" width="22" customWidth="1" collapsed="1"/>
    <col min="7" max="7" width="14" customWidth="1" collapsed="1"/>
    <col min="8" max="8" width="15" customWidth="1" collapsed="1"/>
    <col min="9" max="9" width="17" customWidth="1" collapsed="1"/>
    <col min="10" max="10" width="14" customWidth="1" collapsed="1"/>
    <col min="11" max="11" width="18" customWidth="1" collapsed="1"/>
    <col min="12" max="13" width="17" customWidth="1" collapsed="1"/>
    <col min="14" max="14" width="15" customWidth="1" collapsed="1"/>
    <col min="15" max="16" width="14" customWidth="1" collapsed="1"/>
    <col min="17" max="17" width="17" customWidth="1" collapsed="1"/>
    <col min="18" max="18" width="18" customWidth="1" collapsed="1"/>
    <col min="19" max="20" width="19" customWidth="1" collapsed="1"/>
    <col min="21" max="21" width="18" customWidth="1" collapsed="1"/>
    <col min="22" max="22" width="16" customWidth="1" collapsed="1"/>
    <col min="23" max="23" width="15" customWidth="1" collapsed="1"/>
    <col min="24" max="24" width="17" customWidth="1" collapsed="1"/>
    <col min="25" max="25" width="19" customWidth="1" collapsed="1"/>
    <col min="26" max="26" width="15" customWidth="1" collapsed="1"/>
  </cols>
  <sheetData>
    <row r="1" spans="1:26" ht="15.5" x14ac:dyDescent="0.35">
      <c r="A1" s="2" t="s">
        <v>0</v>
      </c>
    </row>
    <row r="2" spans="1:26" x14ac:dyDescent="0.35">
      <c r="A2" s="3" t="s">
        <v>1</v>
      </c>
    </row>
    <row r="4" spans="1:26" x14ac:dyDescent="0.35">
      <c r="A4" s="4" t="s">
        <v>2</v>
      </c>
      <c r="B4" s="4">
        <v>2019</v>
      </c>
    </row>
    <row r="5" spans="1:26" x14ac:dyDescent="0.35">
      <c r="A5" s="4" t="s">
        <v>3</v>
      </c>
      <c r="B5" s="4" t="s">
        <v>4</v>
      </c>
    </row>
    <row r="6" spans="1:26" x14ac:dyDescent="0.35">
      <c r="A6" s="4" t="s">
        <v>5</v>
      </c>
      <c r="B6" s="4" t="s">
        <v>4</v>
      </c>
    </row>
    <row r="7" spans="1:26" x14ac:dyDescent="0.35">
      <c r="A7" s="4"/>
      <c r="B7" s="4"/>
    </row>
    <row r="8" spans="1:26" x14ac:dyDescent="0.35">
      <c r="B8" s="23" t="s">
        <v>96</v>
      </c>
      <c r="C8" s="24"/>
      <c r="D8" s="25"/>
      <c r="F8" s="23" t="s">
        <v>97</v>
      </c>
      <c r="G8" s="24"/>
      <c r="H8" s="24"/>
      <c r="I8" s="24"/>
      <c r="J8" s="24"/>
      <c r="K8" s="25"/>
      <c r="U8" s="23" t="s">
        <v>98</v>
      </c>
      <c r="V8" s="24"/>
      <c r="W8" s="24"/>
      <c r="X8" s="24"/>
      <c r="Y8" s="24"/>
      <c r="Z8" s="25"/>
    </row>
    <row r="9" spans="1:26" ht="52" customHeight="1" x14ac:dyDescent="0.35">
      <c r="A9" s="6" t="s">
        <v>6</v>
      </c>
      <c r="B9" s="26" t="s">
        <v>31</v>
      </c>
      <c r="C9" s="27" t="s">
        <v>95</v>
      </c>
      <c r="D9" s="28" t="s">
        <v>33</v>
      </c>
      <c r="E9" s="5" t="s">
        <v>40</v>
      </c>
      <c r="F9" s="26" t="s">
        <v>34</v>
      </c>
      <c r="G9" s="27" t="s">
        <v>35</v>
      </c>
      <c r="H9" s="27" t="s">
        <v>36</v>
      </c>
      <c r="I9" s="27" t="s">
        <v>37</v>
      </c>
      <c r="J9" s="27" t="s">
        <v>38</v>
      </c>
      <c r="K9" s="28" t="s">
        <v>39</v>
      </c>
      <c r="L9" s="5" t="s">
        <v>41</v>
      </c>
      <c r="M9" s="5" t="s">
        <v>42</v>
      </c>
      <c r="N9" s="5" t="s">
        <v>43</v>
      </c>
      <c r="O9" s="5" t="s">
        <v>44</v>
      </c>
      <c r="P9" s="5" t="s">
        <v>45</v>
      </c>
      <c r="Q9" s="5" t="s">
        <v>46</v>
      </c>
      <c r="R9" s="5" t="s">
        <v>47</v>
      </c>
      <c r="S9" s="5" t="s">
        <v>48</v>
      </c>
      <c r="T9" s="5" t="s">
        <v>49</v>
      </c>
      <c r="U9" s="26" t="s">
        <v>50</v>
      </c>
      <c r="V9" s="27" t="s">
        <v>51</v>
      </c>
      <c r="W9" s="27" t="s">
        <v>52</v>
      </c>
      <c r="X9" s="27" t="s">
        <v>53</v>
      </c>
      <c r="Y9" s="27" t="s">
        <v>54</v>
      </c>
      <c r="Z9" s="28" t="s">
        <v>55</v>
      </c>
    </row>
    <row r="10" spans="1:26" x14ac:dyDescent="0.35">
      <c r="A10" s="7" t="s">
        <v>7</v>
      </c>
      <c r="B10" s="29">
        <v>25</v>
      </c>
      <c r="C10" s="30">
        <v>2275</v>
      </c>
      <c r="D10" s="31">
        <v>30</v>
      </c>
      <c r="E10" s="8">
        <v>2330</v>
      </c>
      <c r="F10" s="29">
        <v>20</v>
      </c>
      <c r="G10" s="30">
        <v>225</v>
      </c>
      <c r="H10" s="30">
        <v>685</v>
      </c>
      <c r="I10" s="30">
        <v>200</v>
      </c>
      <c r="J10" s="30">
        <v>1080</v>
      </c>
      <c r="K10" s="31">
        <v>65</v>
      </c>
      <c r="L10" s="8">
        <v>103325</v>
      </c>
      <c r="M10" s="8">
        <v>117325</v>
      </c>
      <c r="N10" s="8">
        <v>135165</v>
      </c>
      <c r="O10" s="8">
        <v>12355</v>
      </c>
      <c r="P10" s="8">
        <v>25010</v>
      </c>
      <c r="Q10" s="8">
        <v>75</v>
      </c>
      <c r="R10" s="8">
        <v>2255</v>
      </c>
      <c r="S10" s="8">
        <v>1190</v>
      </c>
      <c r="T10" s="8">
        <v>1145</v>
      </c>
      <c r="U10" s="29">
        <v>335</v>
      </c>
      <c r="V10" s="30">
        <v>150</v>
      </c>
      <c r="W10" s="30">
        <v>505</v>
      </c>
      <c r="X10" s="30">
        <v>1005</v>
      </c>
      <c r="Y10" s="30">
        <v>200</v>
      </c>
      <c r="Z10" s="31">
        <v>65</v>
      </c>
    </row>
    <row r="11" spans="1:26" x14ac:dyDescent="0.35">
      <c r="A11" s="7" t="s">
        <v>8</v>
      </c>
      <c r="B11" s="29">
        <v>0</v>
      </c>
      <c r="C11" s="30">
        <v>25</v>
      </c>
      <c r="D11" s="31">
        <v>0</v>
      </c>
      <c r="E11" s="8">
        <v>30</v>
      </c>
      <c r="F11" s="29">
        <v>0</v>
      </c>
      <c r="G11" s="30">
        <v>0</v>
      </c>
      <c r="H11" s="30">
        <v>5</v>
      </c>
      <c r="I11" s="30">
        <v>15</v>
      </c>
      <c r="J11" s="30">
        <v>5</v>
      </c>
      <c r="K11" s="31">
        <v>0</v>
      </c>
      <c r="L11" s="8">
        <v>1425</v>
      </c>
      <c r="M11" s="8">
        <v>1555</v>
      </c>
      <c r="N11" s="8">
        <v>2005</v>
      </c>
      <c r="O11" s="8">
        <v>200</v>
      </c>
      <c r="P11" s="8">
        <v>205</v>
      </c>
      <c r="Q11" s="8">
        <v>0</v>
      </c>
      <c r="R11" s="8">
        <v>25</v>
      </c>
      <c r="S11" s="8">
        <v>20</v>
      </c>
      <c r="T11" s="8">
        <v>10</v>
      </c>
      <c r="U11" s="29">
        <v>0</v>
      </c>
      <c r="V11" s="30">
        <v>0</v>
      </c>
      <c r="W11" s="30">
        <v>5</v>
      </c>
      <c r="X11" s="30">
        <v>5</v>
      </c>
      <c r="Y11" s="30">
        <v>15</v>
      </c>
      <c r="Z11" s="31">
        <v>0</v>
      </c>
    </row>
    <row r="12" spans="1:26" x14ac:dyDescent="0.35">
      <c r="A12" s="7" t="s">
        <v>9</v>
      </c>
      <c r="B12" s="29">
        <v>275</v>
      </c>
      <c r="C12" s="30">
        <v>1385</v>
      </c>
      <c r="D12" s="31">
        <v>485</v>
      </c>
      <c r="E12" s="8">
        <v>2150</v>
      </c>
      <c r="F12" s="29">
        <v>165</v>
      </c>
      <c r="G12" s="30">
        <v>370</v>
      </c>
      <c r="H12" s="30">
        <v>230</v>
      </c>
      <c r="I12" s="30">
        <v>170</v>
      </c>
      <c r="J12" s="30">
        <v>355</v>
      </c>
      <c r="K12" s="31">
        <v>100</v>
      </c>
      <c r="L12" s="8">
        <v>126925</v>
      </c>
      <c r="M12" s="8">
        <v>133345</v>
      </c>
      <c r="N12" s="8">
        <v>143895</v>
      </c>
      <c r="O12" s="8">
        <v>20005</v>
      </c>
      <c r="P12" s="8">
        <v>13465</v>
      </c>
      <c r="Q12" s="8">
        <v>925</v>
      </c>
      <c r="R12" s="8">
        <v>1225</v>
      </c>
      <c r="S12" s="8">
        <v>1695</v>
      </c>
      <c r="T12" s="8">
        <v>455</v>
      </c>
      <c r="U12" s="29">
        <v>155</v>
      </c>
      <c r="V12" s="30">
        <v>330</v>
      </c>
      <c r="W12" s="30">
        <v>140</v>
      </c>
      <c r="X12" s="30">
        <v>335</v>
      </c>
      <c r="Y12" s="30">
        <v>170</v>
      </c>
      <c r="Z12" s="31">
        <v>100</v>
      </c>
    </row>
    <row r="13" spans="1:26" x14ac:dyDescent="0.35">
      <c r="A13" s="7" t="s">
        <v>10</v>
      </c>
      <c r="B13" s="29">
        <v>5</v>
      </c>
      <c r="C13" s="30">
        <v>25</v>
      </c>
      <c r="D13" s="31">
        <v>15</v>
      </c>
      <c r="E13" s="8">
        <v>45</v>
      </c>
      <c r="F13" s="29">
        <v>0</v>
      </c>
      <c r="G13" s="30">
        <v>15</v>
      </c>
      <c r="H13" s="30">
        <v>0</v>
      </c>
      <c r="I13" s="30">
        <v>5</v>
      </c>
      <c r="J13" s="30">
        <v>5</v>
      </c>
      <c r="K13" s="31">
        <v>0</v>
      </c>
      <c r="L13" s="8">
        <v>4950</v>
      </c>
      <c r="M13" s="8">
        <v>5220</v>
      </c>
      <c r="N13" s="8">
        <v>6025</v>
      </c>
      <c r="O13" s="8">
        <v>645</v>
      </c>
      <c r="P13" s="8">
        <v>645</v>
      </c>
      <c r="Q13" s="8">
        <v>20</v>
      </c>
      <c r="R13" s="8">
        <v>25</v>
      </c>
      <c r="S13" s="8">
        <v>35</v>
      </c>
      <c r="T13" s="8">
        <v>5</v>
      </c>
      <c r="U13" s="29">
        <v>0</v>
      </c>
      <c r="V13" s="30">
        <v>10</v>
      </c>
      <c r="W13" s="30">
        <v>5</v>
      </c>
      <c r="X13" s="30">
        <v>5</v>
      </c>
      <c r="Y13" s="30">
        <v>5</v>
      </c>
      <c r="Z13" s="31">
        <v>0</v>
      </c>
    </row>
    <row r="14" spans="1:26" x14ac:dyDescent="0.35">
      <c r="A14" s="7" t="s">
        <v>11</v>
      </c>
      <c r="B14" s="29">
        <v>25</v>
      </c>
      <c r="C14" s="30">
        <v>85</v>
      </c>
      <c r="D14" s="31">
        <v>30</v>
      </c>
      <c r="E14" s="8">
        <v>140</v>
      </c>
      <c r="F14" s="29">
        <v>10</v>
      </c>
      <c r="G14" s="30">
        <v>25</v>
      </c>
      <c r="H14" s="30">
        <v>15</v>
      </c>
      <c r="I14" s="30">
        <v>15</v>
      </c>
      <c r="J14" s="30">
        <v>20</v>
      </c>
      <c r="K14" s="31">
        <v>10</v>
      </c>
      <c r="L14" s="8">
        <v>9825</v>
      </c>
      <c r="M14" s="8">
        <v>10465</v>
      </c>
      <c r="N14" s="8">
        <v>11350</v>
      </c>
      <c r="O14" s="8">
        <v>1625</v>
      </c>
      <c r="P14" s="8">
        <v>1070</v>
      </c>
      <c r="Q14" s="8">
        <v>65</v>
      </c>
      <c r="R14" s="8">
        <v>75</v>
      </c>
      <c r="S14" s="8">
        <v>115</v>
      </c>
      <c r="T14" s="8">
        <v>25</v>
      </c>
      <c r="U14" s="29">
        <v>10</v>
      </c>
      <c r="V14" s="30">
        <v>20</v>
      </c>
      <c r="W14" s="30">
        <v>5</v>
      </c>
      <c r="X14" s="30">
        <v>20</v>
      </c>
      <c r="Y14" s="30">
        <v>15</v>
      </c>
      <c r="Z14" s="31">
        <v>10</v>
      </c>
    </row>
    <row r="15" spans="1:26" x14ac:dyDescent="0.35">
      <c r="A15" s="7" t="s">
        <v>12</v>
      </c>
      <c r="B15" s="29">
        <v>1065</v>
      </c>
      <c r="C15" s="30">
        <v>2965</v>
      </c>
      <c r="D15" s="31">
        <v>1155</v>
      </c>
      <c r="E15" s="8">
        <v>5185</v>
      </c>
      <c r="F15" s="29">
        <v>335</v>
      </c>
      <c r="G15" s="30">
        <v>830</v>
      </c>
      <c r="H15" s="30">
        <v>505</v>
      </c>
      <c r="I15" s="30">
        <v>340</v>
      </c>
      <c r="J15" s="30">
        <v>660</v>
      </c>
      <c r="K15" s="31">
        <v>300</v>
      </c>
      <c r="L15" s="8">
        <v>307160</v>
      </c>
      <c r="M15" s="8">
        <v>321160</v>
      </c>
      <c r="N15" s="8">
        <v>342970</v>
      </c>
      <c r="O15" s="8">
        <v>57905</v>
      </c>
      <c r="P15" s="8">
        <v>32820</v>
      </c>
      <c r="Q15" s="8">
        <v>2550</v>
      </c>
      <c r="R15" s="8">
        <v>2635</v>
      </c>
      <c r="S15" s="8">
        <v>4225</v>
      </c>
      <c r="T15" s="8">
        <v>960</v>
      </c>
      <c r="U15" s="29">
        <v>270</v>
      </c>
      <c r="V15" s="30">
        <v>755</v>
      </c>
      <c r="W15" s="30">
        <v>275</v>
      </c>
      <c r="X15" s="30">
        <v>690</v>
      </c>
      <c r="Y15" s="30">
        <v>340</v>
      </c>
      <c r="Z15" s="31">
        <v>300</v>
      </c>
    </row>
    <row r="16" spans="1:26" x14ac:dyDescent="0.35">
      <c r="A16" s="7" t="s">
        <v>13</v>
      </c>
      <c r="B16" s="29">
        <v>1445</v>
      </c>
      <c r="C16" s="30">
        <v>3625</v>
      </c>
      <c r="D16" s="31">
        <v>1310</v>
      </c>
      <c r="E16" s="8">
        <v>6385</v>
      </c>
      <c r="F16" s="29">
        <v>440</v>
      </c>
      <c r="G16" s="30">
        <v>775</v>
      </c>
      <c r="H16" s="30">
        <v>615</v>
      </c>
      <c r="I16" s="30">
        <v>360</v>
      </c>
      <c r="J16" s="30">
        <v>1065</v>
      </c>
      <c r="K16" s="31">
        <v>370</v>
      </c>
      <c r="L16" s="8">
        <v>444645</v>
      </c>
      <c r="M16" s="8">
        <v>466680</v>
      </c>
      <c r="N16" s="8">
        <v>501960</v>
      </c>
      <c r="O16" s="8">
        <v>73785</v>
      </c>
      <c r="P16" s="8">
        <v>43465</v>
      </c>
      <c r="Q16" s="8">
        <v>3195</v>
      </c>
      <c r="R16" s="8">
        <v>3190</v>
      </c>
      <c r="S16" s="8">
        <v>4945</v>
      </c>
      <c r="T16" s="8">
        <v>1440</v>
      </c>
      <c r="U16" s="29">
        <v>415</v>
      </c>
      <c r="V16" s="30">
        <v>710</v>
      </c>
      <c r="W16" s="30">
        <v>485</v>
      </c>
      <c r="X16" s="30">
        <v>845</v>
      </c>
      <c r="Y16" s="30">
        <v>360</v>
      </c>
      <c r="Z16" s="31">
        <v>370</v>
      </c>
    </row>
    <row r="17" spans="1:26" x14ac:dyDescent="0.35">
      <c r="A17" s="7" t="s">
        <v>14</v>
      </c>
      <c r="B17" s="29">
        <v>225</v>
      </c>
      <c r="C17" s="30">
        <v>545</v>
      </c>
      <c r="D17" s="31">
        <v>205</v>
      </c>
      <c r="E17" s="8">
        <v>970</v>
      </c>
      <c r="F17" s="29">
        <v>75</v>
      </c>
      <c r="G17" s="30">
        <v>120</v>
      </c>
      <c r="H17" s="30">
        <v>105</v>
      </c>
      <c r="I17" s="30">
        <v>60</v>
      </c>
      <c r="J17" s="30">
        <v>105</v>
      </c>
      <c r="K17" s="31">
        <v>75</v>
      </c>
      <c r="L17" s="8">
        <v>112265</v>
      </c>
      <c r="M17" s="8">
        <v>117860</v>
      </c>
      <c r="N17" s="8">
        <v>125360</v>
      </c>
      <c r="O17" s="8">
        <v>15355</v>
      </c>
      <c r="P17" s="8">
        <v>8860</v>
      </c>
      <c r="Q17" s="8">
        <v>500</v>
      </c>
      <c r="R17" s="8">
        <v>470</v>
      </c>
      <c r="S17" s="8">
        <v>785</v>
      </c>
      <c r="T17" s="8">
        <v>185</v>
      </c>
      <c r="U17" s="29">
        <v>40</v>
      </c>
      <c r="V17" s="30">
        <v>100</v>
      </c>
      <c r="W17" s="30">
        <v>55</v>
      </c>
      <c r="X17" s="30">
        <v>130</v>
      </c>
      <c r="Y17" s="30">
        <v>60</v>
      </c>
      <c r="Z17" s="31">
        <v>75</v>
      </c>
    </row>
    <row r="18" spans="1:26" x14ac:dyDescent="0.35">
      <c r="A18" s="7" t="s">
        <v>15</v>
      </c>
      <c r="B18" s="29">
        <v>740</v>
      </c>
      <c r="C18" s="30">
        <v>1610</v>
      </c>
      <c r="D18" s="31">
        <v>390</v>
      </c>
      <c r="E18" s="8">
        <v>2740</v>
      </c>
      <c r="F18" s="29">
        <v>160</v>
      </c>
      <c r="G18" s="30">
        <v>215</v>
      </c>
      <c r="H18" s="30">
        <v>185</v>
      </c>
      <c r="I18" s="30">
        <v>260</v>
      </c>
      <c r="J18" s="30">
        <v>490</v>
      </c>
      <c r="K18" s="31">
        <v>300</v>
      </c>
      <c r="L18" s="8">
        <v>171310</v>
      </c>
      <c r="M18" s="8">
        <v>181670</v>
      </c>
      <c r="N18" s="8">
        <v>199320</v>
      </c>
      <c r="O18" s="8">
        <v>26740</v>
      </c>
      <c r="P18" s="8">
        <v>19750</v>
      </c>
      <c r="Q18" s="8">
        <v>1290</v>
      </c>
      <c r="R18" s="8">
        <v>1450</v>
      </c>
      <c r="S18" s="8">
        <v>1955</v>
      </c>
      <c r="T18" s="8">
        <v>790</v>
      </c>
      <c r="U18" s="29">
        <v>240</v>
      </c>
      <c r="V18" s="30">
        <v>195</v>
      </c>
      <c r="W18" s="30">
        <v>180</v>
      </c>
      <c r="X18" s="30">
        <v>280</v>
      </c>
      <c r="Y18" s="30">
        <v>260</v>
      </c>
      <c r="Z18" s="31">
        <v>300</v>
      </c>
    </row>
    <row r="19" spans="1:26" x14ac:dyDescent="0.35">
      <c r="A19" s="7" t="s">
        <v>16</v>
      </c>
      <c r="B19" s="29">
        <v>650</v>
      </c>
      <c r="C19" s="30">
        <v>1160</v>
      </c>
      <c r="D19" s="31">
        <v>585</v>
      </c>
      <c r="E19" s="8">
        <v>2395</v>
      </c>
      <c r="F19" s="29">
        <v>160</v>
      </c>
      <c r="G19" s="30">
        <v>315</v>
      </c>
      <c r="H19" s="30">
        <v>180</v>
      </c>
      <c r="I19" s="30">
        <v>160</v>
      </c>
      <c r="J19" s="30">
        <v>265</v>
      </c>
      <c r="K19" s="31">
        <v>75</v>
      </c>
      <c r="L19" s="8">
        <v>216330</v>
      </c>
      <c r="M19" s="8">
        <v>221280</v>
      </c>
      <c r="N19" s="8">
        <v>232720</v>
      </c>
      <c r="O19" s="8">
        <v>47190</v>
      </c>
      <c r="P19" s="8">
        <v>17065</v>
      </c>
      <c r="Q19" s="8">
        <v>1395</v>
      </c>
      <c r="R19" s="8">
        <v>1005</v>
      </c>
      <c r="S19" s="8">
        <v>2050</v>
      </c>
      <c r="T19" s="8">
        <v>345</v>
      </c>
      <c r="U19" s="29">
        <v>105</v>
      </c>
      <c r="V19" s="30">
        <v>295</v>
      </c>
      <c r="W19" s="30">
        <v>115</v>
      </c>
      <c r="X19" s="30">
        <v>250</v>
      </c>
      <c r="Y19" s="30">
        <v>160</v>
      </c>
      <c r="Z19" s="31">
        <v>75</v>
      </c>
    </row>
    <row r="20" spans="1:26" x14ac:dyDescent="0.35">
      <c r="A20" s="7" t="s">
        <v>17</v>
      </c>
      <c r="B20" s="29">
        <v>220</v>
      </c>
      <c r="C20" s="30">
        <v>420</v>
      </c>
      <c r="D20" s="31">
        <v>200</v>
      </c>
      <c r="E20" s="8">
        <v>840</v>
      </c>
      <c r="F20" s="29">
        <v>60</v>
      </c>
      <c r="G20" s="30">
        <v>120</v>
      </c>
      <c r="H20" s="30">
        <v>55</v>
      </c>
      <c r="I20" s="30">
        <v>40</v>
      </c>
      <c r="J20" s="30">
        <v>105</v>
      </c>
      <c r="K20" s="31">
        <v>35</v>
      </c>
      <c r="L20" s="8">
        <v>68050</v>
      </c>
      <c r="M20" s="8">
        <v>70680</v>
      </c>
      <c r="N20" s="8">
        <v>75505</v>
      </c>
      <c r="O20" s="8">
        <v>10760</v>
      </c>
      <c r="P20" s="8">
        <v>6010</v>
      </c>
      <c r="Q20" s="8">
        <v>480</v>
      </c>
      <c r="R20" s="8">
        <v>360</v>
      </c>
      <c r="S20" s="8">
        <v>700</v>
      </c>
      <c r="T20" s="8">
        <v>140</v>
      </c>
      <c r="U20" s="29">
        <v>30</v>
      </c>
      <c r="V20" s="30">
        <v>115</v>
      </c>
      <c r="W20" s="30">
        <v>55</v>
      </c>
      <c r="X20" s="30">
        <v>80</v>
      </c>
      <c r="Y20" s="30">
        <v>40</v>
      </c>
      <c r="Z20" s="31">
        <v>35</v>
      </c>
    </row>
    <row r="21" spans="1:26" x14ac:dyDescent="0.35">
      <c r="A21" s="7" t="s">
        <v>18</v>
      </c>
      <c r="B21" s="29">
        <v>365</v>
      </c>
      <c r="C21" s="30">
        <v>795</v>
      </c>
      <c r="D21" s="31">
        <v>385</v>
      </c>
      <c r="E21" s="8">
        <v>1545</v>
      </c>
      <c r="F21" s="29">
        <v>75</v>
      </c>
      <c r="G21" s="30">
        <v>200</v>
      </c>
      <c r="H21" s="30">
        <v>120</v>
      </c>
      <c r="I21" s="30">
        <v>100</v>
      </c>
      <c r="J21" s="30">
        <v>235</v>
      </c>
      <c r="K21" s="31">
        <v>70</v>
      </c>
      <c r="L21" s="8">
        <v>101215</v>
      </c>
      <c r="M21" s="8">
        <v>104615</v>
      </c>
      <c r="N21" s="8">
        <v>111360</v>
      </c>
      <c r="O21" s="8">
        <v>16210</v>
      </c>
      <c r="P21" s="8">
        <v>9805</v>
      </c>
      <c r="Q21" s="8">
        <v>825</v>
      </c>
      <c r="R21" s="8">
        <v>720</v>
      </c>
      <c r="S21" s="8">
        <v>1245</v>
      </c>
      <c r="T21" s="8">
        <v>300</v>
      </c>
      <c r="U21" s="29">
        <v>65</v>
      </c>
      <c r="V21" s="30">
        <v>175</v>
      </c>
      <c r="W21" s="30">
        <v>100</v>
      </c>
      <c r="X21" s="30">
        <v>210</v>
      </c>
      <c r="Y21" s="30">
        <v>100</v>
      </c>
      <c r="Z21" s="31">
        <v>70</v>
      </c>
    </row>
    <row r="22" spans="1:26" x14ac:dyDescent="0.35">
      <c r="A22" s="7" t="s">
        <v>19</v>
      </c>
      <c r="B22" s="29">
        <v>1100</v>
      </c>
      <c r="C22" s="30">
        <v>2755</v>
      </c>
      <c r="D22" s="31">
        <v>1080</v>
      </c>
      <c r="E22" s="8">
        <v>4935</v>
      </c>
      <c r="F22" s="29">
        <v>335</v>
      </c>
      <c r="G22" s="30">
        <v>730</v>
      </c>
      <c r="H22" s="30">
        <v>440</v>
      </c>
      <c r="I22" s="30">
        <v>270</v>
      </c>
      <c r="J22" s="30">
        <v>770</v>
      </c>
      <c r="K22" s="31">
        <v>215</v>
      </c>
      <c r="L22" s="8">
        <v>439595</v>
      </c>
      <c r="M22" s="8">
        <v>452680</v>
      </c>
      <c r="N22" s="8">
        <v>486485</v>
      </c>
      <c r="O22" s="8">
        <v>84870</v>
      </c>
      <c r="P22" s="8">
        <v>37825</v>
      </c>
      <c r="Q22" s="8">
        <v>2515</v>
      </c>
      <c r="R22" s="8">
        <v>2420</v>
      </c>
      <c r="S22" s="8">
        <v>3950</v>
      </c>
      <c r="T22" s="8">
        <v>985</v>
      </c>
      <c r="U22" s="29">
        <v>250</v>
      </c>
      <c r="V22" s="30">
        <v>665</v>
      </c>
      <c r="W22" s="30">
        <v>370</v>
      </c>
      <c r="X22" s="30">
        <v>655</v>
      </c>
      <c r="Y22" s="30">
        <v>270</v>
      </c>
      <c r="Z22" s="31">
        <v>215</v>
      </c>
    </row>
    <row r="23" spans="1:26" x14ac:dyDescent="0.35">
      <c r="A23" s="7" t="s">
        <v>20</v>
      </c>
      <c r="B23" s="29">
        <v>715</v>
      </c>
      <c r="C23" s="30">
        <v>1590</v>
      </c>
      <c r="D23" s="31">
        <v>605</v>
      </c>
      <c r="E23" s="8">
        <v>2910</v>
      </c>
      <c r="F23" s="29">
        <v>170</v>
      </c>
      <c r="G23" s="30">
        <v>390</v>
      </c>
      <c r="H23" s="30">
        <v>265</v>
      </c>
      <c r="I23" s="30">
        <v>185</v>
      </c>
      <c r="J23" s="30">
        <v>440</v>
      </c>
      <c r="K23" s="31">
        <v>140</v>
      </c>
      <c r="L23" s="8">
        <v>238840</v>
      </c>
      <c r="M23" s="8">
        <v>248690</v>
      </c>
      <c r="N23" s="8">
        <v>265295</v>
      </c>
      <c r="O23" s="8">
        <v>43230</v>
      </c>
      <c r="P23" s="8">
        <v>20560</v>
      </c>
      <c r="Q23" s="8">
        <v>1495</v>
      </c>
      <c r="R23" s="8">
        <v>1420</v>
      </c>
      <c r="S23" s="8">
        <v>2330</v>
      </c>
      <c r="T23" s="8">
        <v>580</v>
      </c>
      <c r="U23" s="29">
        <v>160</v>
      </c>
      <c r="V23" s="30">
        <v>355</v>
      </c>
      <c r="W23" s="30">
        <v>195</v>
      </c>
      <c r="X23" s="30">
        <v>385</v>
      </c>
      <c r="Y23" s="30">
        <v>185</v>
      </c>
      <c r="Z23" s="31">
        <v>140</v>
      </c>
    </row>
    <row r="24" spans="1:26" x14ac:dyDescent="0.35">
      <c r="A24" s="7" t="s">
        <v>21</v>
      </c>
      <c r="B24" s="29">
        <v>30</v>
      </c>
      <c r="C24" s="30">
        <v>250</v>
      </c>
      <c r="D24" s="31">
        <v>30</v>
      </c>
      <c r="E24" s="8">
        <v>310</v>
      </c>
      <c r="F24" s="29">
        <v>10</v>
      </c>
      <c r="G24" s="30">
        <v>40</v>
      </c>
      <c r="H24" s="30">
        <v>60</v>
      </c>
      <c r="I24" s="30">
        <v>35</v>
      </c>
      <c r="J24" s="30">
        <v>90</v>
      </c>
      <c r="K24" s="31">
        <v>20</v>
      </c>
      <c r="L24" s="8">
        <v>18695</v>
      </c>
      <c r="M24" s="8">
        <v>20340</v>
      </c>
      <c r="N24" s="8">
        <v>23380</v>
      </c>
      <c r="O24" s="8">
        <v>2825</v>
      </c>
      <c r="P24" s="8">
        <v>2420</v>
      </c>
      <c r="Q24" s="8">
        <v>70</v>
      </c>
      <c r="R24" s="8">
        <v>240</v>
      </c>
      <c r="S24" s="8">
        <v>205</v>
      </c>
      <c r="T24" s="8">
        <v>110</v>
      </c>
      <c r="U24" s="29">
        <v>30</v>
      </c>
      <c r="V24" s="30">
        <v>35</v>
      </c>
      <c r="W24" s="30">
        <v>50</v>
      </c>
      <c r="X24" s="30">
        <v>70</v>
      </c>
      <c r="Y24" s="30">
        <v>35</v>
      </c>
      <c r="Z24" s="31">
        <v>20</v>
      </c>
    </row>
    <row r="25" spans="1:26" x14ac:dyDescent="0.35">
      <c r="A25" s="7" t="s">
        <v>22</v>
      </c>
      <c r="B25" s="29">
        <v>215</v>
      </c>
      <c r="C25" s="30">
        <v>475</v>
      </c>
      <c r="D25" s="31">
        <v>145</v>
      </c>
      <c r="E25" s="8">
        <v>835</v>
      </c>
      <c r="F25" s="29">
        <v>60</v>
      </c>
      <c r="G25" s="30">
        <v>105</v>
      </c>
      <c r="H25" s="30">
        <v>90</v>
      </c>
      <c r="I25" s="30">
        <v>50</v>
      </c>
      <c r="J25" s="30">
        <v>115</v>
      </c>
      <c r="K25" s="31">
        <v>50</v>
      </c>
      <c r="L25" s="8">
        <v>62920</v>
      </c>
      <c r="M25" s="8">
        <v>66195</v>
      </c>
      <c r="N25" s="8">
        <v>71400</v>
      </c>
      <c r="O25" s="8">
        <v>11190</v>
      </c>
      <c r="P25" s="8">
        <v>6285</v>
      </c>
      <c r="Q25" s="8">
        <v>420</v>
      </c>
      <c r="R25" s="8">
        <v>415</v>
      </c>
      <c r="S25" s="8">
        <v>665</v>
      </c>
      <c r="T25" s="8">
        <v>170</v>
      </c>
      <c r="U25" s="29">
        <v>30</v>
      </c>
      <c r="V25" s="30">
        <v>95</v>
      </c>
      <c r="W25" s="30">
        <v>65</v>
      </c>
      <c r="X25" s="30">
        <v>125</v>
      </c>
      <c r="Y25" s="30">
        <v>50</v>
      </c>
      <c r="Z25" s="31">
        <v>50</v>
      </c>
    </row>
    <row r="26" spans="1:26" x14ac:dyDescent="0.35">
      <c r="A26" s="7" t="s">
        <v>23</v>
      </c>
      <c r="B26" s="29">
        <v>560</v>
      </c>
      <c r="C26" s="30">
        <v>1050</v>
      </c>
      <c r="D26" s="31">
        <v>430</v>
      </c>
      <c r="E26" s="8">
        <v>2040</v>
      </c>
      <c r="F26" s="29">
        <v>120</v>
      </c>
      <c r="G26" s="30">
        <v>195</v>
      </c>
      <c r="H26" s="30">
        <v>160</v>
      </c>
      <c r="I26" s="30">
        <v>90</v>
      </c>
      <c r="J26" s="30">
        <v>335</v>
      </c>
      <c r="K26" s="31">
        <v>150</v>
      </c>
      <c r="L26" s="8">
        <v>135815</v>
      </c>
      <c r="M26" s="8">
        <v>143925</v>
      </c>
      <c r="N26" s="8">
        <v>156250</v>
      </c>
      <c r="O26" s="8">
        <v>22620</v>
      </c>
      <c r="P26" s="8">
        <v>14100</v>
      </c>
      <c r="Q26" s="8">
        <v>1105</v>
      </c>
      <c r="R26" s="8">
        <v>930</v>
      </c>
      <c r="S26" s="8">
        <v>1555</v>
      </c>
      <c r="T26" s="8">
        <v>485</v>
      </c>
      <c r="U26" s="29">
        <v>95</v>
      </c>
      <c r="V26" s="30">
        <v>185</v>
      </c>
      <c r="W26" s="30">
        <v>180</v>
      </c>
      <c r="X26" s="30">
        <v>230</v>
      </c>
      <c r="Y26" s="30">
        <v>90</v>
      </c>
      <c r="Z26" s="31">
        <v>150</v>
      </c>
    </row>
    <row r="27" spans="1:26" x14ac:dyDescent="0.35">
      <c r="A27" s="7" t="s">
        <v>24</v>
      </c>
      <c r="B27" s="29">
        <v>205</v>
      </c>
      <c r="C27" s="30">
        <v>690</v>
      </c>
      <c r="D27" s="31">
        <v>175</v>
      </c>
      <c r="E27" s="8">
        <v>1065</v>
      </c>
      <c r="F27" s="29">
        <v>60</v>
      </c>
      <c r="G27" s="30">
        <v>105</v>
      </c>
      <c r="H27" s="30">
        <v>140</v>
      </c>
      <c r="I27" s="30">
        <v>80</v>
      </c>
      <c r="J27" s="30">
        <v>220</v>
      </c>
      <c r="K27" s="31">
        <v>85</v>
      </c>
      <c r="L27" s="8">
        <v>75505</v>
      </c>
      <c r="M27" s="8">
        <v>78765</v>
      </c>
      <c r="N27" s="8">
        <v>85460</v>
      </c>
      <c r="O27" s="8">
        <v>12795</v>
      </c>
      <c r="P27" s="8">
        <v>7415</v>
      </c>
      <c r="Q27" s="8">
        <v>435</v>
      </c>
      <c r="R27" s="8">
        <v>630</v>
      </c>
      <c r="S27" s="8">
        <v>765</v>
      </c>
      <c r="T27" s="8">
        <v>300</v>
      </c>
      <c r="U27" s="29">
        <v>85</v>
      </c>
      <c r="V27" s="30">
        <v>85</v>
      </c>
      <c r="W27" s="30">
        <v>100</v>
      </c>
      <c r="X27" s="30">
        <v>190</v>
      </c>
      <c r="Y27" s="30">
        <v>80</v>
      </c>
      <c r="Z27" s="31">
        <v>85</v>
      </c>
    </row>
    <row r="28" spans="1:26" x14ac:dyDescent="0.35">
      <c r="A28" s="7" t="s">
        <v>25</v>
      </c>
      <c r="B28" s="29">
        <v>355</v>
      </c>
      <c r="C28" s="30">
        <v>780</v>
      </c>
      <c r="D28" s="31">
        <v>275</v>
      </c>
      <c r="E28" s="8">
        <v>1405</v>
      </c>
      <c r="F28" s="29">
        <v>80</v>
      </c>
      <c r="G28" s="30">
        <v>175</v>
      </c>
      <c r="H28" s="30">
        <v>125</v>
      </c>
      <c r="I28" s="30">
        <v>100</v>
      </c>
      <c r="J28" s="30">
        <v>210</v>
      </c>
      <c r="K28" s="31">
        <v>95</v>
      </c>
      <c r="L28" s="8">
        <v>99735</v>
      </c>
      <c r="M28" s="8">
        <v>104835</v>
      </c>
      <c r="N28" s="8">
        <v>114500</v>
      </c>
      <c r="O28" s="8">
        <v>17335</v>
      </c>
      <c r="P28" s="8">
        <v>9395</v>
      </c>
      <c r="Q28" s="8">
        <v>705</v>
      </c>
      <c r="R28" s="8">
        <v>700</v>
      </c>
      <c r="S28" s="8">
        <v>1105</v>
      </c>
      <c r="T28" s="8">
        <v>305</v>
      </c>
      <c r="U28" s="29">
        <v>65</v>
      </c>
      <c r="V28" s="30">
        <v>165</v>
      </c>
      <c r="W28" s="30">
        <v>90</v>
      </c>
      <c r="X28" s="30">
        <v>185</v>
      </c>
      <c r="Y28" s="30">
        <v>100</v>
      </c>
      <c r="Z28" s="31">
        <v>95</v>
      </c>
    </row>
    <row r="29" spans="1:26" x14ac:dyDescent="0.35">
      <c r="A29" s="7" t="s">
        <v>26</v>
      </c>
      <c r="B29" s="29">
        <v>0</v>
      </c>
      <c r="C29" s="30">
        <v>0</v>
      </c>
      <c r="D29" s="31">
        <v>0</v>
      </c>
      <c r="E29" s="8">
        <v>0</v>
      </c>
      <c r="F29" s="29">
        <v>0</v>
      </c>
      <c r="G29" s="30">
        <v>0</v>
      </c>
      <c r="H29" s="30">
        <v>0</v>
      </c>
      <c r="I29" s="30">
        <v>0</v>
      </c>
      <c r="J29" s="30">
        <v>0</v>
      </c>
      <c r="K29" s="31">
        <v>0</v>
      </c>
      <c r="L29" s="8">
        <v>5</v>
      </c>
      <c r="M29" s="8">
        <v>5</v>
      </c>
      <c r="N29" s="8">
        <v>5</v>
      </c>
      <c r="O29" s="8">
        <v>0</v>
      </c>
      <c r="P29" s="8">
        <v>0</v>
      </c>
      <c r="Q29" s="8">
        <v>0</v>
      </c>
      <c r="R29" s="8">
        <v>0</v>
      </c>
      <c r="S29" s="8">
        <v>0</v>
      </c>
      <c r="T29" s="8">
        <v>0</v>
      </c>
      <c r="U29" s="29">
        <v>0</v>
      </c>
      <c r="V29" s="30">
        <v>0</v>
      </c>
      <c r="W29" s="30">
        <v>0</v>
      </c>
      <c r="X29" s="30">
        <v>0</v>
      </c>
      <c r="Y29" s="30">
        <v>0</v>
      </c>
      <c r="Z29" s="31">
        <v>0</v>
      </c>
    </row>
    <row r="30" spans="1:26" x14ac:dyDescent="0.35">
      <c r="A30" s="7" t="s">
        <v>27</v>
      </c>
      <c r="B30" s="29">
        <v>0</v>
      </c>
      <c r="C30" s="30">
        <v>0</v>
      </c>
      <c r="D30" s="31">
        <v>0</v>
      </c>
      <c r="E30" s="8">
        <v>0</v>
      </c>
      <c r="F30" s="29">
        <v>0</v>
      </c>
      <c r="G30" s="30">
        <v>0</v>
      </c>
      <c r="H30" s="30">
        <v>0</v>
      </c>
      <c r="I30" s="30">
        <v>0</v>
      </c>
      <c r="J30" s="30">
        <v>0</v>
      </c>
      <c r="K30" s="31">
        <v>0</v>
      </c>
      <c r="L30" s="8">
        <v>5</v>
      </c>
      <c r="M30" s="8">
        <v>5</v>
      </c>
      <c r="N30" s="8">
        <v>5</v>
      </c>
      <c r="O30" s="8">
        <v>0</v>
      </c>
      <c r="P30" s="8">
        <v>0</v>
      </c>
      <c r="Q30" s="8">
        <v>0</v>
      </c>
      <c r="R30" s="8">
        <v>0</v>
      </c>
      <c r="S30" s="8">
        <v>0</v>
      </c>
      <c r="T30" s="8">
        <v>0</v>
      </c>
      <c r="U30" s="29">
        <v>0</v>
      </c>
      <c r="V30" s="30">
        <v>0</v>
      </c>
      <c r="W30" s="30">
        <v>0</v>
      </c>
      <c r="X30" s="30">
        <v>0</v>
      </c>
      <c r="Y30" s="30">
        <v>0</v>
      </c>
      <c r="Z30" s="31">
        <v>0</v>
      </c>
    </row>
    <row r="31" spans="1:26" ht="18" customHeight="1" x14ac:dyDescent="0.35">
      <c r="A31" s="7" t="s">
        <v>28</v>
      </c>
      <c r="B31" s="32">
        <v>8225</v>
      </c>
      <c r="C31" s="33">
        <v>22510</v>
      </c>
      <c r="D31" s="34">
        <v>7520</v>
      </c>
      <c r="E31" s="9">
        <v>38250</v>
      </c>
      <c r="F31" s="32">
        <v>2325</v>
      </c>
      <c r="G31" s="33">
        <v>4940</v>
      </c>
      <c r="H31" s="33">
        <v>3995</v>
      </c>
      <c r="I31" s="33">
        <v>2530</v>
      </c>
      <c r="J31" s="33">
        <v>6575</v>
      </c>
      <c r="K31" s="34">
        <v>2150</v>
      </c>
      <c r="L31" s="9">
        <v>2738545</v>
      </c>
      <c r="M31" s="9">
        <v>2867290</v>
      </c>
      <c r="N31" s="9">
        <v>3090415</v>
      </c>
      <c r="O31" s="9">
        <v>477645</v>
      </c>
      <c r="P31" s="9">
        <v>276170</v>
      </c>
      <c r="Q31" s="9">
        <v>18065</v>
      </c>
      <c r="R31" s="9">
        <v>20185</v>
      </c>
      <c r="S31" s="9">
        <v>29530</v>
      </c>
      <c r="T31" s="9">
        <v>8720</v>
      </c>
      <c r="U31" s="32">
        <v>2380</v>
      </c>
      <c r="V31" s="33">
        <v>4445</v>
      </c>
      <c r="W31" s="33">
        <v>2975</v>
      </c>
      <c r="X31" s="33">
        <v>5705</v>
      </c>
      <c r="Y31" s="33">
        <v>2530</v>
      </c>
      <c r="Z31" s="34">
        <v>2150</v>
      </c>
    </row>
    <row r="33" spans="1:26" x14ac:dyDescent="0.35">
      <c r="A33" s="10" t="s">
        <v>29</v>
      </c>
    </row>
    <row r="34" spans="1:26" x14ac:dyDescent="0.35">
      <c r="A34" s="10" t="s">
        <v>30</v>
      </c>
    </row>
    <row r="37" spans="1:26" x14ac:dyDescent="0.35">
      <c r="B37" s="23" t="s">
        <v>96</v>
      </c>
      <c r="C37" s="24"/>
      <c r="D37" s="25"/>
      <c r="F37" s="23" t="s">
        <v>97</v>
      </c>
      <c r="G37" s="24"/>
      <c r="H37" s="24"/>
      <c r="I37" s="24"/>
      <c r="J37" s="24"/>
      <c r="K37" s="25"/>
      <c r="U37" s="23" t="s">
        <v>98</v>
      </c>
      <c r="V37" s="24"/>
      <c r="W37" s="24"/>
      <c r="X37" s="24"/>
      <c r="Y37" s="24"/>
      <c r="Z37" s="25"/>
    </row>
    <row r="38" spans="1:26" ht="26" x14ac:dyDescent="0.35">
      <c r="A38" s="6" t="s">
        <v>6</v>
      </c>
      <c r="B38" s="26" t="s">
        <v>31</v>
      </c>
      <c r="C38" s="27" t="s">
        <v>32</v>
      </c>
      <c r="D38" s="28" t="s">
        <v>33</v>
      </c>
      <c r="E38" s="5" t="s">
        <v>40</v>
      </c>
      <c r="F38" s="26" t="s">
        <v>34</v>
      </c>
      <c r="G38" s="27" t="s">
        <v>35</v>
      </c>
      <c r="H38" s="27" t="s">
        <v>36</v>
      </c>
      <c r="I38" s="27" t="s">
        <v>37</v>
      </c>
      <c r="J38" s="27" t="s">
        <v>38</v>
      </c>
      <c r="K38" s="28" t="s">
        <v>39</v>
      </c>
      <c r="L38" s="5" t="s">
        <v>41</v>
      </c>
      <c r="M38" s="5" t="s">
        <v>42</v>
      </c>
      <c r="N38" s="5" t="s">
        <v>43</v>
      </c>
      <c r="O38" s="5" t="s">
        <v>44</v>
      </c>
      <c r="P38" s="5" t="s">
        <v>45</v>
      </c>
      <c r="Q38" s="5" t="s">
        <v>46</v>
      </c>
      <c r="R38" s="5" t="s">
        <v>47</v>
      </c>
      <c r="S38" s="5" t="s">
        <v>48</v>
      </c>
      <c r="T38" s="5" t="s">
        <v>49</v>
      </c>
      <c r="U38" s="26" t="s">
        <v>50</v>
      </c>
      <c r="V38" s="27" t="s">
        <v>51</v>
      </c>
      <c r="W38" s="27" t="s">
        <v>52</v>
      </c>
      <c r="X38" s="27" t="s">
        <v>53</v>
      </c>
      <c r="Y38" s="27" t="s">
        <v>54</v>
      </c>
      <c r="Z38" s="28" t="s">
        <v>55</v>
      </c>
    </row>
    <row r="39" spans="1:26" x14ac:dyDescent="0.35">
      <c r="A39" s="7" t="s">
        <v>7</v>
      </c>
      <c r="B39" s="35">
        <f>B10/B$31</f>
        <v>3.0395136778115501E-3</v>
      </c>
      <c r="C39" s="36">
        <f t="shared" ref="C39:L39" si="0">C10/C$31</f>
        <v>0.10106619280319858</v>
      </c>
      <c r="D39" s="37">
        <f t="shared" si="0"/>
        <v>3.9893617021276593E-3</v>
      </c>
      <c r="E39" s="11">
        <f>E10/E$31</f>
        <v>6.0915032679738565E-2</v>
      </c>
      <c r="F39" s="35">
        <f t="shared" si="0"/>
        <v>8.6021505376344086E-3</v>
      </c>
      <c r="G39" s="36">
        <f t="shared" si="0"/>
        <v>4.5546558704453441E-2</v>
      </c>
      <c r="H39" s="36">
        <f t="shared" si="0"/>
        <v>0.17146433041301626</v>
      </c>
      <c r="I39" s="36">
        <f t="shared" si="0"/>
        <v>7.9051383399209488E-2</v>
      </c>
      <c r="J39" s="36">
        <f t="shared" si="0"/>
        <v>0.16425855513307985</v>
      </c>
      <c r="K39" s="37">
        <f t="shared" si="0"/>
        <v>3.0232558139534883E-2</v>
      </c>
      <c r="L39" s="11">
        <f t="shared" si="0"/>
        <v>3.7729889412078312E-2</v>
      </c>
      <c r="M39" s="11">
        <f>M10/M$31</f>
        <v>4.0918428202239746E-2</v>
      </c>
      <c r="N39" s="11">
        <f t="shared" ref="N39:R39" si="1">N10/N$31</f>
        <v>4.3736844404392287E-2</v>
      </c>
      <c r="O39" s="11">
        <f t="shared" si="1"/>
        <v>2.5866490803839671E-2</v>
      </c>
      <c r="P39" s="11">
        <f t="shared" si="1"/>
        <v>9.0560162218923129E-2</v>
      </c>
      <c r="Q39" s="11">
        <f t="shared" si="1"/>
        <v>4.1516745087185163E-3</v>
      </c>
      <c r="R39" s="11">
        <f t="shared" si="1"/>
        <v>0.11171662125340599</v>
      </c>
      <c r="S39" s="11">
        <f>S10/S$31</f>
        <v>4.0298002031832036E-2</v>
      </c>
      <c r="T39" s="11">
        <f t="shared" ref="T39" si="2">T10/T$31</f>
        <v>0.13130733944954129</v>
      </c>
      <c r="U39" s="35">
        <f>U10/U$31</f>
        <v>0.1407563025210084</v>
      </c>
      <c r="V39" s="36">
        <f>V10/V$31</f>
        <v>3.3745781777277842E-2</v>
      </c>
      <c r="W39" s="36">
        <f>W10/W$31</f>
        <v>0.16974789915966387</v>
      </c>
      <c r="X39" s="36">
        <f>X10/X$31</f>
        <v>0.1761612620508326</v>
      </c>
      <c r="Y39" s="36">
        <f>Y10/Y$31</f>
        <v>7.9051383399209488E-2</v>
      </c>
      <c r="Z39" s="37">
        <f>Z10/Z$31</f>
        <v>3.0232558139534883E-2</v>
      </c>
    </row>
    <row r="40" spans="1:26" x14ac:dyDescent="0.35">
      <c r="A40" s="7" t="s">
        <v>8</v>
      </c>
      <c r="B40" s="35">
        <f t="shared" ref="B40:L60" si="3">B11/B$31</f>
        <v>0</v>
      </c>
      <c r="C40" s="36">
        <f t="shared" si="3"/>
        <v>1.1106175033318525E-3</v>
      </c>
      <c r="D40" s="37">
        <f t="shared" si="3"/>
        <v>0</v>
      </c>
      <c r="E40" s="11">
        <f>E11/E$31</f>
        <v>7.8431372549019605E-4</v>
      </c>
      <c r="F40" s="35">
        <f t="shared" si="3"/>
        <v>0</v>
      </c>
      <c r="G40" s="36">
        <f t="shared" si="3"/>
        <v>0</v>
      </c>
      <c r="H40" s="36">
        <f t="shared" si="3"/>
        <v>1.2515644555694619E-3</v>
      </c>
      <c r="I40" s="36">
        <f t="shared" si="3"/>
        <v>5.9288537549407111E-3</v>
      </c>
      <c r="J40" s="36">
        <f t="shared" si="3"/>
        <v>7.6045627376425851E-4</v>
      </c>
      <c r="K40" s="37">
        <f t="shared" si="3"/>
        <v>0</v>
      </c>
      <c r="L40" s="11">
        <f t="shared" si="3"/>
        <v>5.2034930957862665E-4</v>
      </c>
      <c r="M40" s="11">
        <f t="shared" ref="M40:T40" si="4">M11/M$31</f>
        <v>5.4232393653938038E-4</v>
      </c>
      <c r="N40" s="11">
        <f t="shared" si="4"/>
        <v>6.4878018000818658E-4</v>
      </c>
      <c r="O40" s="11">
        <f t="shared" si="4"/>
        <v>4.1872101665462846E-4</v>
      </c>
      <c r="P40" s="11">
        <f t="shared" si="4"/>
        <v>7.4229641163051747E-4</v>
      </c>
      <c r="Q40" s="11">
        <f t="shared" si="4"/>
        <v>0</v>
      </c>
      <c r="R40" s="11">
        <f t="shared" si="4"/>
        <v>1.2385434728758979E-3</v>
      </c>
      <c r="S40" s="11">
        <f t="shared" si="4"/>
        <v>6.7727734507280735E-4</v>
      </c>
      <c r="T40" s="11">
        <f t="shared" si="4"/>
        <v>1.1467889908256881E-3</v>
      </c>
      <c r="U40" s="35">
        <f>U11/U$31</f>
        <v>0</v>
      </c>
      <c r="V40" s="36">
        <f>V11/V$31</f>
        <v>0</v>
      </c>
      <c r="W40" s="36">
        <f>W11/W$31</f>
        <v>1.6806722689075631E-3</v>
      </c>
      <c r="X40" s="36">
        <f>X11/X$31</f>
        <v>8.7642418930762491E-4</v>
      </c>
      <c r="Y40" s="36">
        <f>Y11/Y$31</f>
        <v>5.9288537549407111E-3</v>
      </c>
      <c r="Z40" s="37">
        <f>Z11/Z$31</f>
        <v>0</v>
      </c>
    </row>
    <row r="41" spans="1:26" x14ac:dyDescent="0.35">
      <c r="A41" s="7" t="s">
        <v>9</v>
      </c>
      <c r="B41" s="35">
        <f t="shared" si="3"/>
        <v>3.3434650455927049E-2</v>
      </c>
      <c r="C41" s="36">
        <f t="shared" si="3"/>
        <v>6.1528209684584632E-2</v>
      </c>
      <c r="D41" s="37">
        <f t="shared" si="3"/>
        <v>6.4494680851063829E-2</v>
      </c>
      <c r="E41" s="11">
        <f>E12/E$31</f>
        <v>5.6209150326797387E-2</v>
      </c>
      <c r="F41" s="35">
        <f t="shared" si="3"/>
        <v>7.0967741935483872E-2</v>
      </c>
      <c r="G41" s="36">
        <f t="shared" si="3"/>
        <v>7.4898785425101214E-2</v>
      </c>
      <c r="H41" s="36">
        <f t="shared" si="3"/>
        <v>5.7571964956195244E-2</v>
      </c>
      <c r="I41" s="36">
        <f t="shared" si="3"/>
        <v>6.7193675889328064E-2</v>
      </c>
      <c r="J41" s="36">
        <f t="shared" si="3"/>
        <v>5.3992395437262357E-2</v>
      </c>
      <c r="K41" s="37">
        <f t="shared" si="3"/>
        <v>4.6511627906976744E-2</v>
      </c>
      <c r="L41" s="11">
        <f t="shared" si="3"/>
        <v>4.6347604293520826E-2</v>
      </c>
      <c r="M41" s="11">
        <f t="shared" ref="M41:T41" si="5">M12/M$31</f>
        <v>4.6505585413404292E-2</v>
      </c>
      <c r="N41" s="11">
        <f t="shared" si="5"/>
        <v>4.6561707731809482E-2</v>
      </c>
      <c r="O41" s="11">
        <f t="shared" si="5"/>
        <v>4.1882569690879209E-2</v>
      </c>
      <c r="P41" s="11">
        <f t="shared" si="5"/>
        <v>4.8756200890755691E-2</v>
      </c>
      <c r="Q41" s="11">
        <f t="shared" si="5"/>
        <v>5.1203985607528368E-2</v>
      </c>
      <c r="R41" s="11">
        <f t="shared" si="5"/>
        <v>6.0688630170919002E-2</v>
      </c>
      <c r="S41" s="11">
        <f t="shared" si="5"/>
        <v>5.7399254994920421E-2</v>
      </c>
      <c r="T41" s="11">
        <f t="shared" si="5"/>
        <v>5.2178899082568807E-2</v>
      </c>
      <c r="U41" s="35">
        <f>U12/U$31</f>
        <v>6.5126050420168072E-2</v>
      </c>
      <c r="V41" s="36">
        <f>V12/V$31</f>
        <v>7.4240719910011244E-2</v>
      </c>
      <c r="W41" s="36">
        <f>W12/W$31</f>
        <v>4.7058823529411764E-2</v>
      </c>
      <c r="X41" s="36">
        <f>X12/X$31</f>
        <v>5.8720420683610865E-2</v>
      </c>
      <c r="Y41" s="36">
        <f>Y12/Y$31</f>
        <v>6.7193675889328064E-2</v>
      </c>
      <c r="Z41" s="37">
        <f>Z12/Z$31</f>
        <v>4.6511627906976744E-2</v>
      </c>
    </row>
    <row r="42" spans="1:26" x14ac:dyDescent="0.35">
      <c r="A42" s="7" t="s">
        <v>10</v>
      </c>
      <c r="B42" s="35">
        <f t="shared" si="3"/>
        <v>6.0790273556231007E-4</v>
      </c>
      <c r="C42" s="36">
        <f t="shared" si="3"/>
        <v>1.1106175033318525E-3</v>
      </c>
      <c r="D42" s="37">
        <f t="shared" si="3"/>
        <v>1.9946808510638296E-3</v>
      </c>
      <c r="E42" s="11">
        <f>E13/E$31</f>
        <v>1.176470588235294E-3</v>
      </c>
      <c r="F42" s="35">
        <f t="shared" si="3"/>
        <v>0</v>
      </c>
      <c r="G42" s="36">
        <f t="shared" si="3"/>
        <v>3.0364372469635628E-3</v>
      </c>
      <c r="H42" s="36">
        <f t="shared" si="3"/>
        <v>0</v>
      </c>
      <c r="I42" s="36">
        <f t="shared" si="3"/>
        <v>1.976284584980237E-3</v>
      </c>
      <c r="J42" s="36">
        <f t="shared" si="3"/>
        <v>7.6045627376425851E-4</v>
      </c>
      <c r="K42" s="37">
        <f t="shared" si="3"/>
        <v>0</v>
      </c>
      <c r="L42" s="11">
        <f t="shared" si="3"/>
        <v>1.8075291806415451E-3</v>
      </c>
      <c r="M42" s="11">
        <f t="shared" ref="M42:T42" si="6">M13/M$31</f>
        <v>1.8205343721772126E-3</v>
      </c>
      <c r="N42" s="11">
        <f t="shared" si="6"/>
        <v>1.9495763513961717E-3</v>
      </c>
      <c r="O42" s="11">
        <f t="shared" si="6"/>
        <v>1.3503752787111768E-3</v>
      </c>
      <c r="P42" s="11">
        <f t="shared" si="6"/>
        <v>2.335517978056994E-3</v>
      </c>
      <c r="Q42" s="11">
        <f t="shared" si="6"/>
        <v>1.1071132023249377E-3</v>
      </c>
      <c r="R42" s="11">
        <f t="shared" si="6"/>
        <v>1.2385434728758979E-3</v>
      </c>
      <c r="S42" s="11">
        <f t="shared" si="6"/>
        <v>1.1852353538774128E-3</v>
      </c>
      <c r="T42" s="11">
        <f t="shared" si="6"/>
        <v>5.7339449541284407E-4</v>
      </c>
      <c r="U42" s="35">
        <f>U13/U$31</f>
        <v>0</v>
      </c>
      <c r="V42" s="36">
        <f>V13/V$31</f>
        <v>2.2497187851518562E-3</v>
      </c>
      <c r="W42" s="36">
        <f>W13/W$31</f>
        <v>1.6806722689075631E-3</v>
      </c>
      <c r="X42" s="36">
        <f>X13/X$31</f>
        <v>8.7642418930762491E-4</v>
      </c>
      <c r="Y42" s="36">
        <f>Y13/Y$31</f>
        <v>1.976284584980237E-3</v>
      </c>
      <c r="Z42" s="37">
        <f>Z13/Z$31</f>
        <v>0</v>
      </c>
    </row>
    <row r="43" spans="1:26" x14ac:dyDescent="0.35">
      <c r="A43" s="7" t="s">
        <v>11</v>
      </c>
      <c r="B43" s="35">
        <f t="shared" si="3"/>
        <v>3.0395136778115501E-3</v>
      </c>
      <c r="C43" s="36">
        <f t="shared" si="3"/>
        <v>3.7760995113282985E-3</v>
      </c>
      <c r="D43" s="37">
        <f t="shared" si="3"/>
        <v>3.9893617021276593E-3</v>
      </c>
      <c r="E43" s="11">
        <f>E14/E$31</f>
        <v>3.6601307189542483E-3</v>
      </c>
      <c r="F43" s="35">
        <f t="shared" si="3"/>
        <v>4.3010752688172043E-3</v>
      </c>
      <c r="G43" s="36">
        <f t="shared" si="3"/>
        <v>5.0607287449392713E-3</v>
      </c>
      <c r="H43" s="36">
        <f t="shared" si="3"/>
        <v>3.7546933667083854E-3</v>
      </c>
      <c r="I43" s="36">
        <f t="shared" si="3"/>
        <v>5.9288537549407111E-3</v>
      </c>
      <c r="J43" s="36">
        <f t="shared" si="3"/>
        <v>3.041825095057034E-3</v>
      </c>
      <c r="K43" s="37">
        <f t="shared" si="3"/>
        <v>4.6511627906976744E-3</v>
      </c>
      <c r="L43" s="11">
        <f t="shared" si="3"/>
        <v>3.5876715555157941E-3</v>
      </c>
      <c r="M43" s="11">
        <f t="shared" ref="M43:T43" si="7">M14/M$31</f>
        <v>3.6497877787039332E-3</v>
      </c>
      <c r="N43" s="11">
        <f t="shared" si="7"/>
        <v>3.6726459067795104E-3</v>
      </c>
      <c r="O43" s="11">
        <f t="shared" si="7"/>
        <v>3.4021082603188559E-3</v>
      </c>
      <c r="P43" s="11">
        <f t="shared" si="7"/>
        <v>3.8744251729007496E-3</v>
      </c>
      <c r="Q43" s="11">
        <f t="shared" si="7"/>
        <v>3.5981179075560477E-3</v>
      </c>
      <c r="R43" s="11">
        <f t="shared" si="7"/>
        <v>3.7156304186276939E-3</v>
      </c>
      <c r="S43" s="11">
        <f t="shared" si="7"/>
        <v>3.8943447341686422E-3</v>
      </c>
      <c r="T43" s="11">
        <f t="shared" si="7"/>
        <v>2.8669724770642203E-3</v>
      </c>
      <c r="U43" s="35">
        <f>U14/U$31</f>
        <v>4.2016806722689074E-3</v>
      </c>
      <c r="V43" s="36">
        <f>V14/V$31</f>
        <v>4.4994375703037125E-3</v>
      </c>
      <c r="W43" s="36">
        <f>W14/W$31</f>
        <v>1.6806722689075631E-3</v>
      </c>
      <c r="X43" s="36">
        <f>X14/X$31</f>
        <v>3.5056967572304996E-3</v>
      </c>
      <c r="Y43" s="36">
        <f>Y14/Y$31</f>
        <v>5.9288537549407111E-3</v>
      </c>
      <c r="Z43" s="37">
        <f>Z14/Z$31</f>
        <v>4.6511627906976744E-3</v>
      </c>
    </row>
    <row r="44" spans="1:26" x14ac:dyDescent="0.35">
      <c r="A44" s="7" t="s">
        <v>12</v>
      </c>
      <c r="B44" s="35">
        <f t="shared" si="3"/>
        <v>0.12948328267477205</v>
      </c>
      <c r="C44" s="36">
        <f t="shared" si="3"/>
        <v>0.13171923589515772</v>
      </c>
      <c r="D44" s="37">
        <f t="shared" si="3"/>
        <v>0.1535904255319149</v>
      </c>
      <c r="E44" s="11">
        <f>E15/E$31</f>
        <v>0.13555555555555557</v>
      </c>
      <c r="F44" s="35">
        <f t="shared" si="3"/>
        <v>0.14408602150537633</v>
      </c>
      <c r="G44" s="36">
        <f t="shared" si="3"/>
        <v>0.16801619433198381</v>
      </c>
      <c r="H44" s="36">
        <f t="shared" si="3"/>
        <v>0.12640801001251564</v>
      </c>
      <c r="I44" s="36">
        <f t="shared" si="3"/>
        <v>0.13438735177865613</v>
      </c>
      <c r="J44" s="36">
        <f t="shared" si="3"/>
        <v>0.10038022813688213</v>
      </c>
      <c r="K44" s="37">
        <f t="shared" si="3"/>
        <v>0.13953488372093023</v>
      </c>
      <c r="L44" s="11">
        <f t="shared" si="3"/>
        <v>0.11216175012643576</v>
      </c>
      <c r="M44" s="11">
        <f t="shared" ref="M44:T44" si="8">M15/M$31</f>
        <v>0.11200820286751602</v>
      </c>
      <c r="N44" s="11">
        <f t="shared" si="8"/>
        <v>0.11097862261217345</v>
      </c>
      <c r="O44" s="11">
        <f t="shared" si="8"/>
        <v>0.1212302023469313</v>
      </c>
      <c r="P44" s="11">
        <f t="shared" si="8"/>
        <v>0.11883984502299308</v>
      </c>
      <c r="Q44" s="11">
        <f t="shared" si="8"/>
        <v>0.14115693329642956</v>
      </c>
      <c r="R44" s="11">
        <f t="shared" si="8"/>
        <v>0.13054248204111965</v>
      </c>
      <c r="S44" s="11">
        <f t="shared" si="8"/>
        <v>0.14307483914663055</v>
      </c>
      <c r="T44" s="11">
        <f t="shared" si="8"/>
        <v>0.11009174311926606</v>
      </c>
      <c r="U44" s="35">
        <f>U15/U$31</f>
        <v>0.1134453781512605</v>
      </c>
      <c r="V44" s="36">
        <f>V15/V$31</f>
        <v>0.16985376827896512</v>
      </c>
      <c r="W44" s="36">
        <f>W15/W$31</f>
        <v>9.2436974789915971E-2</v>
      </c>
      <c r="X44" s="36">
        <f>X15/X$31</f>
        <v>0.12094653812445223</v>
      </c>
      <c r="Y44" s="36">
        <f>Y15/Y$31</f>
        <v>0.13438735177865613</v>
      </c>
      <c r="Z44" s="37">
        <f>Z15/Z$31</f>
        <v>0.13953488372093023</v>
      </c>
    </row>
    <row r="45" spans="1:26" x14ac:dyDescent="0.35">
      <c r="A45" s="7" t="s">
        <v>13</v>
      </c>
      <c r="B45" s="35">
        <f t="shared" si="3"/>
        <v>0.17568389057750761</v>
      </c>
      <c r="C45" s="36">
        <f t="shared" si="3"/>
        <v>0.16103953798311862</v>
      </c>
      <c r="D45" s="37">
        <f t="shared" si="3"/>
        <v>0.17420212765957446</v>
      </c>
      <c r="E45" s="11">
        <f>E16/E$31</f>
        <v>0.16692810457516341</v>
      </c>
      <c r="F45" s="35">
        <f t="shared" si="3"/>
        <v>0.18924731182795698</v>
      </c>
      <c r="G45" s="36">
        <f t="shared" si="3"/>
        <v>0.15688259109311742</v>
      </c>
      <c r="H45" s="36">
        <f t="shared" si="3"/>
        <v>0.15394242803504379</v>
      </c>
      <c r="I45" s="36">
        <f t="shared" si="3"/>
        <v>0.14229249011857709</v>
      </c>
      <c r="J45" s="36">
        <f t="shared" si="3"/>
        <v>0.16197718631178706</v>
      </c>
      <c r="K45" s="37">
        <f t="shared" si="3"/>
        <v>0.17209302325581396</v>
      </c>
      <c r="L45" s="11">
        <f t="shared" si="3"/>
        <v>0.16236541667199189</v>
      </c>
      <c r="M45" s="11">
        <f t="shared" ref="M45:T45" si="9">M16/M$31</f>
        <v>0.16275995800913057</v>
      </c>
      <c r="N45" s="11">
        <f t="shared" si="9"/>
        <v>0.1624247876094311</v>
      </c>
      <c r="O45" s="11">
        <f t="shared" si="9"/>
        <v>0.1544766510693088</v>
      </c>
      <c r="P45" s="11">
        <f t="shared" si="9"/>
        <v>0.15738494405619727</v>
      </c>
      <c r="Q45" s="11">
        <f t="shared" si="9"/>
        <v>0.1768613340714088</v>
      </c>
      <c r="R45" s="11">
        <f t="shared" si="9"/>
        <v>0.15803814713896458</v>
      </c>
      <c r="S45" s="11">
        <f t="shared" si="9"/>
        <v>0.16745682356925159</v>
      </c>
      <c r="T45" s="11">
        <f t="shared" si="9"/>
        <v>0.16513761467889909</v>
      </c>
      <c r="U45" s="35">
        <f>U16/U$31</f>
        <v>0.17436974789915966</v>
      </c>
      <c r="V45" s="36">
        <f>V16/V$31</f>
        <v>0.15973003374578179</v>
      </c>
      <c r="W45" s="36">
        <f>W16/W$31</f>
        <v>0.16302521008403362</v>
      </c>
      <c r="X45" s="36">
        <f>X16/X$31</f>
        <v>0.1481156879929886</v>
      </c>
      <c r="Y45" s="36">
        <f>Y16/Y$31</f>
        <v>0.14229249011857709</v>
      </c>
      <c r="Z45" s="37">
        <f>Z16/Z$31</f>
        <v>0.17209302325581396</v>
      </c>
    </row>
    <row r="46" spans="1:26" x14ac:dyDescent="0.35">
      <c r="A46" s="7" t="s">
        <v>14</v>
      </c>
      <c r="B46" s="35">
        <f t="shared" si="3"/>
        <v>2.7355623100303952E-2</v>
      </c>
      <c r="C46" s="36">
        <f t="shared" si="3"/>
        <v>2.4211461572634384E-2</v>
      </c>
      <c r="D46" s="37">
        <f t="shared" si="3"/>
        <v>2.7260638297872342E-2</v>
      </c>
      <c r="E46" s="11">
        <f>E17/E$31</f>
        <v>2.5359477124183006E-2</v>
      </c>
      <c r="F46" s="35">
        <f t="shared" si="3"/>
        <v>3.2258064516129031E-2</v>
      </c>
      <c r="G46" s="36">
        <f t="shared" si="3"/>
        <v>2.4291497975708502E-2</v>
      </c>
      <c r="H46" s="36">
        <f t="shared" si="3"/>
        <v>2.6282853566958697E-2</v>
      </c>
      <c r="I46" s="36">
        <f t="shared" si="3"/>
        <v>2.3715415019762844E-2</v>
      </c>
      <c r="J46" s="36">
        <f t="shared" si="3"/>
        <v>1.596958174904943E-2</v>
      </c>
      <c r="K46" s="37">
        <f t="shared" si="3"/>
        <v>3.4883720930232558E-2</v>
      </c>
      <c r="L46" s="11">
        <f t="shared" si="3"/>
        <v>4.0994396659540008E-2</v>
      </c>
      <c r="M46" s="11">
        <f t="shared" ref="M46:T46" si="10">M17/M$31</f>
        <v>4.1105015537319212E-2</v>
      </c>
      <c r="N46" s="11">
        <f t="shared" si="10"/>
        <v>4.0564131354526821E-2</v>
      </c>
      <c r="O46" s="11">
        <f t="shared" si="10"/>
        <v>3.2147306053659098E-2</v>
      </c>
      <c r="P46" s="11">
        <f t="shared" si="10"/>
        <v>3.2081688814860412E-2</v>
      </c>
      <c r="Q46" s="11">
        <f t="shared" si="10"/>
        <v>2.7677830058123444E-2</v>
      </c>
      <c r="R46" s="11">
        <f t="shared" si="10"/>
        <v>2.3284617290066881E-2</v>
      </c>
      <c r="S46" s="11">
        <f t="shared" si="10"/>
        <v>2.6583135794107687E-2</v>
      </c>
      <c r="T46" s="11">
        <f t="shared" si="10"/>
        <v>2.1215596330275231E-2</v>
      </c>
      <c r="U46" s="35">
        <f>U17/U$31</f>
        <v>1.680672268907563E-2</v>
      </c>
      <c r="V46" s="36">
        <f>V17/V$31</f>
        <v>2.2497187851518559E-2</v>
      </c>
      <c r="W46" s="36">
        <f>W17/W$31</f>
        <v>1.8487394957983194E-2</v>
      </c>
      <c r="X46" s="36">
        <f>X17/X$31</f>
        <v>2.2787028921998246E-2</v>
      </c>
      <c r="Y46" s="36">
        <f>Y17/Y$31</f>
        <v>2.3715415019762844E-2</v>
      </c>
      <c r="Z46" s="37">
        <f>Z17/Z$31</f>
        <v>3.4883720930232558E-2</v>
      </c>
    </row>
    <row r="47" spans="1:26" x14ac:dyDescent="0.35">
      <c r="A47" s="7" t="s">
        <v>15</v>
      </c>
      <c r="B47" s="35">
        <f t="shared" si="3"/>
        <v>8.9969604863221891E-2</v>
      </c>
      <c r="C47" s="36">
        <f t="shared" si="3"/>
        <v>7.1523767214571307E-2</v>
      </c>
      <c r="D47" s="37">
        <f t="shared" si="3"/>
        <v>5.1861702127659573E-2</v>
      </c>
      <c r="E47" s="11">
        <f>E18/E$31</f>
        <v>7.1633986928104576E-2</v>
      </c>
      <c r="F47" s="35">
        <f t="shared" si="3"/>
        <v>6.8817204301075269E-2</v>
      </c>
      <c r="G47" s="36">
        <f t="shared" si="3"/>
        <v>4.3522267206477734E-2</v>
      </c>
      <c r="H47" s="36">
        <f t="shared" si="3"/>
        <v>4.630788485607009E-2</v>
      </c>
      <c r="I47" s="36">
        <f t="shared" si="3"/>
        <v>0.10276679841897234</v>
      </c>
      <c r="J47" s="36">
        <f t="shared" si="3"/>
        <v>7.4524714828897332E-2</v>
      </c>
      <c r="K47" s="37">
        <f t="shared" si="3"/>
        <v>0.13953488372093023</v>
      </c>
      <c r="L47" s="11">
        <f t="shared" si="3"/>
        <v>6.255511594660669E-2</v>
      </c>
      <c r="M47" s="11">
        <f t="shared" ref="M47:T47" si="11">M18/M$31</f>
        <v>6.335947881100272E-2</v>
      </c>
      <c r="N47" s="11">
        <f t="shared" si="11"/>
        <v>6.4496192258968452E-2</v>
      </c>
      <c r="O47" s="11">
        <f t="shared" si="11"/>
        <v>5.5982999926723821E-2</v>
      </c>
      <c r="P47" s="11">
        <f t="shared" si="11"/>
        <v>7.1513922583915701E-2</v>
      </c>
      <c r="Q47" s="11">
        <f t="shared" si="11"/>
        <v>7.1408801549958489E-2</v>
      </c>
      <c r="R47" s="11">
        <f t="shared" si="11"/>
        <v>7.1835521426802079E-2</v>
      </c>
      <c r="S47" s="11">
        <f t="shared" si="11"/>
        <v>6.6203860480866919E-2</v>
      </c>
      <c r="T47" s="11">
        <f t="shared" si="11"/>
        <v>9.0596330275229356E-2</v>
      </c>
      <c r="U47" s="35">
        <f>U18/U$31</f>
        <v>0.10084033613445378</v>
      </c>
      <c r="V47" s="36">
        <f>V18/V$31</f>
        <v>4.3869516310461196E-2</v>
      </c>
      <c r="W47" s="36">
        <f>W18/W$31</f>
        <v>6.0504201680672269E-2</v>
      </c>
      <c r="X47" s="36">
        <f>X18/X$31</f>
        <v>4.9079754601226995E-2</v>
      </c>
      <c r="Y47" s="36">
        <f>Y18/Y$31</f>
        <v>0.10276679841897234</v>
      </c>
      <c r="Z47" s="37">
        <f>Z18/Z$31</f>
        <v>0.13953488372093023</v>
      </c>
    </row>
    <row r="48" spans="1:26" x14ac:dyDescent="0.35">
      <c r="A48" s="7" t="s">
        <v>16</v>
      </c>
      <c r="B48" s="35">
        <f t="shared" si="3"/>
        <v>7.9027355623100301E-2</v>
      </c>
      <c r="C48" s="36">
        <f t="shared" si="3"/>
        <v>5.1532652154597958E-2</v>
      </c>
      <c r="D48" s="37">
        <f t="shared" si="3"/>
        <v>7.7792553191489366E-2</v>
      </c>
      <c r="E48" s="11">
        <f>E19/E$31</f>
        <v>6.2614379084967323E-2</v>
      </c>
      <c r="F48" s="35">
        <f t="shared" si="3"/>
        <v>6.8817204301075269E-2</v>
      </c>
      <c r="G48" s="36">
        <f t="shared" si="3"/>
        <v>6.3765182186234823E-2</v>
      </c>
      <c r="H48" s="36">
        <f t="shared" si="3"/>
        <v>4.5056320400500623E-2</v>
      </c>
      <c r="I48" s="36">
        <f t="shared" si="3"/>
        <v>6.3241106719367585E-2</v>
      </c>
      <c r="J48" s="36">
        <f t="shared" si="3"/>
        <v>4.0304182509505702E-2</v>
      </c>
      <c r="K48" s="37">
        <f t="shared" si="3"/>
        <v>3.4883720930232558E-2</v>
      </c>
      <c r="L48" s="11">
        <f t="shared" si="3"/>
        <v>7.8994502555188972E-2</v>
      </c>
      <c r="M48" s="11">
        <f t="shared" ref="M48:T48" si="12">M19/M$31</f>
        <v>7.7173916834362755E-2</v>
      </c>
      <c r="N48" s="11">
        <f t="shared" si="12"/>
        <v>7.5303802240152207E-2</v>
      </c>
      <c r="O48" s="11">
        <f t="shared" si="12"/>
        <v>9.8797223879659585E-2</v>
      </c>
      <c r="P48" s="11">
        <f t="shared" si="12"/>
        <v>6.1791650070608682E-2</v>
      </c>
      <c r="Q48" s="11">
        <f t="shared" si="12"/>
        <v>7.72211458621644E-2</v>
      </c>
      <c r="R48" s="11">
        <f t="shared" si="12"/>
        <v>4.9789447609611098E-2</v>
      </c>
      <c r="S48" s="11">
        <f t="shared" si="12"/>
        <v>6.9420927869962748E-2</v>
      </c>
      <c r="T48" s="11">
        <f t="shared" si="12"/>
        <v>3.9564220183486237E-2</v>
      </c>
      <c r="U48" s="35">
        <f>U19/U$31</f>
        <v>4.4117647058823532E-2</v>
      </c>
      <c r="V48" s="36">
        <f>V19/V$31</f>
        <v>6.6366704161979748E-2</v>
      </c>
      <c r="W48" s="36">
        <f>W19/W$31</f>
        <v>3.8655462184873951E-2</v>
      </c>
      <c r="X48" s="36">
        <f>X19/X$31</f>
        <v>4.3821209465381247E-2</v>
      </c>
      <c r="Y48" s="36">
        <f>Y19/Y$31</f>
        <v>6.3241106719367585E-2</v>
      </c>
      <c r="Z48" s="37">
        <f>Z19/Z$31</f>
        <v>3.4883720930232558E-2</v>
      </c>
    </row>
    <row r="49" spans="1:26" x14ac:dyDescent="0.35">
      <c r="A49" s="7" t="s">
        <v>17</v>
      </c>
      <c r="B49" s="35">
        <f t="shared" si="3"/>
        <v>2.6747720364741642E-2</v>
      </c>
      <c r="C49" s="36">
        <f t="shared" si="3"/>
        <v>1.8658374055975122E-2</v>
      </c>
      <c r="D49" s="37">
        <f t="shared" si="3"/>
        <v>2.6595744680851064E-2</v>
      </c>
      <c r="E49" s="11">
        <f>E20/E$31</f>
        <v>2.1960784313725491E-2</v>
      </c>
      <c r="F49" s="35">
        <f t="shared" si="3"/>
        <v>2.5806451612903226E-2</v>
      </c>
      <c r="G49" s="36">
        <f t="shared" si="3"/>
        <v>2.4291497975708502E-2</v>
      </c>
      <c r="H49" s="36">
        <f t="shared" si="3"/>
        <v>1.3767209011264081E-2</v>
      </c>
      <c r="I49" s="36">
        <f t="shared" si="3"/>
        <v>1.5810276679841896E-2</v>
      </c>
      <c r="J49" s="36">
        <f t="shared" si="3"/>
        <v>1.596958174904943E-2</v>
      </c>
      <c r="K49" s="37">
        <f t="shared" si="3"/>
        <v>1.627906976744186E-2</v>
      </c>
      <c r="L49" s="11">
        <f t="shared" si="3"/>
        <v>2.4848961766193362E-2</v>
      </c>
      <c r="M49" s="11">
        <f t="shared" ref="M49:T49" si="13">M20/M$31</f>
        <v>2.4650453912928236E-2</v>
      </c>
      <c r="N49" s="11">
        <f t="shared" si="13"/>
        <v>2.4431993761355675E-2</v>
      </c>
      <c r="O49" s="11">
        <f t="shared" si="13"/>
        <v>2.2527190696019009E-2</v>
      </c>
      <c r="P49" s="11">
        <f t="shared" si="13"/>
        <v>2.1761958214143461E-2</v>
      </c>
      <c r="Q49" s="11">
        <f t="shared" si="13"/>
        <v>2.6570716855798506E-2</v>
      </c>
      <c r="R49" s="11">
        <f t="shared" si="13"/>
        <v>1.7835026009412929E-2</v>
      </c>
      <c r="S49" s="11">
        <f t="shared" si="13"/>
        <v>2.3704707077548254E-2</v>
      </c>
      <c r="T49" s="11">
        <f t="shared" si="13"/>
        <v>1.6055045871559634E-2</v>
      </c>
      <c r="U49" s="35">
        <f>U20/U$31</f>
        <v>1.2605042016806723E-2</v>
      </c>
      <c r="V49" s="36">
        <f>V20/V$31</f>
        <v>2.5871766029246346E-2</v>
      </c>
      <c r="W49" s="36">
        <f>W20/W$31</f>
        <v>1.8487394957983194E-2</v>
      </c>
      <c r="X49" s="36">
        <f>X20/X$31</f>
        <v>1.4022787028921999E-2</v>
      </c>
      <c r="Y49" s="36">
        <f>Y20/Y$31</f>
        <v>1.5810276679841896E-2</v>
      </c>
      <c r="Z49" s="37">
        <f>Z20/Z$31</f>
        <v>1.627906976744186E-2</v>
      </c>
    </row>
    <row r="50" spans="1:26" x14ac:dyDescent="0.35">
      <c r="A50" s="7" t="s">
        <v>18</v>
      </c>
      <c r="B50" s="35">
        <f t="shared" si="3"/>
        <v>4.4376899696048633E-2</v>
      </c>
      <c r="C50" s="36">
        <f t="shared" si="3"/>
        <v>3.5317636605952912E-2</v>
      </c>
      <c r="D50" s="37">
        <f t="shared" si="3"/>
        <v>5.1196808510638299E-2</v>
      </c>
      <c r="E50" s="11">
        <f>E21/E$31</f>
        <v>4.0392156862745096E-2</v>
      </c>
      <c r="F50" s="35">
        <f t="shared" si="3"/>
        <v>3.2258064516129031E-2</v>
      </c>
      <c r="G50" s="36">
        <f t="shared" si="3"/>
        <v>4.048582995951417E-2</v>
      </c>
      <c r="H50" s="36">
        <f t="shared" si="3"/>
        <v>3.0037546933667083E-2</v>
      </c>
      <c r="I50" s="36">
        <f t="shared" si="3"/>
        <v>3.9525691699604744E-2</v>
      </c>
      <c r="J50" s="36">
        <f t="shared" si="3"/>
        <v>3.5741444866920151E-2</v>
      </c>
      <c r="K50" s="37">
        <f t="shared" si="3"/>
        <v>3.255813953488372E-2</v>
      </c>
      <c r="L50" s="11">
        <f t="shared" si="3"/>
        <v>3.6959407276491711E-2</v>
      </c>
      <c r="M50" s="11">
        <f t="shared" ref="M50:T50" si="14">M21/M$31</f>
        <v>3.6485671138950022E-2</v>
      </c>
      <c r="N50" s="11">
        <f t="shared" si="14"/>
        <v>3.6033995434270154E-2</v>
      </c>
      <c r="O50" s="11">
        <f t="shared" si="14"/>
        <v>3.3937338399857638E-2</v>
      </c>
      <c r="P50" s="11">
        <f t="shared" si="14"/>
        <v>3.5503494224571823E-2</v>
      </c>
      <c r="Q50" s="11">
        <f t="shared" si="14"/>
        <v>4.5668419595903682E-2</v>
      </c>
      <c r="R50" s="11">
        <f t="shared" si="14"/>
        <v>3.5670052018825858E-2</v>
      </c>
      <c r="S50" s="11">
        <f t="shared" si="14"/>
        <v>4.2160514730782257E-2</v>
      </c>
      <c r="T50" s="11">
        <f t="shared" si="14"/>
        <v>3.4403669724770644E-2</v>
      </c>
      <c r="U50" s="35">
        <f>U21/U$31</f>
        <v>2.7310924369747899E-2</v>
      </c>
      <c r="V50" s="36">
        <f>V21/V$31</f>
        <v>3.937007874015748E-2</v>
      </c>
      <c r="W50" s="36">
        <f>W21/W$31</f>
        <v>3.3613445378151259E-2</v>
      </c>
      <c r="X50" s="36">
        <f>X21/X$31</f>
        <v>3.6809815950920248E-2</v>
      </c>
      <c r="Y50" s="36">
        <f>Y21/Y$31</f>
        <v>3.9525691699604744E-2</v>
      </c>
      <c r="Z50" s="37">
        <f>Z21/Z$31</f>
        <v>3.255813953488372E-2</v>
      </c>
    </row>
    <row r="51" spans="1:26" x14ac:dyDescent="0.35">
      <c r="A51" s="7" t="s">
        <v>19</v>
      </c>
      <c r="B51" s="35">
        <f t="shared" si="3"/>
        <v>0.1337386018237082</v>
      </c>
      <c r="C51" s="36">
        <f t="shared" si="3"/>
        <v>0.12239004886717014</v>
      </c>
      <c r="D51" s="37">
        <f t="shared" si="3"/>
        <v>0.14361702127659576</v>
      </c>
      <c r="E51" s="11">
        <f>E22/E$31</f>
        <v>0.12901960784313726</v>
      </c>
      <c r="F51" s="35">
        <f t="shared" si="3"/>
        <v>0.14408602150537633</v>
      </c>
      <c r="G51" s="36">
        <f t="shared" si="3"/>
        <v>0.14777327935222673</v>
      </c>
      <c r="H51" s="36">
        <f t="shared" si="3"/>
        <v>0.11013767209011265</v>
      </c>
      <c r="I51" s="36">
        <f t="shared" si="3"/>
        <v>0.1067193675889328</v>
      </c>
      <c r="J51" s="36">
        <f t="shared" si="3"/>
        <v>0.11711026615969582</v>
      </c>
      <c r="K51" s="37">
        <f t="shared" si="3"/>
        <v>0.1</v>
      </c>
      <c r="L51" s="11">
        <f t="shared" si="3"/>
        <v>0.16052137175032727</v>
      </c>
      <c r="M51" s="11">
        <f t="shared" ref="M51:T51" si="15">M22/M$31</f>
        <v>0.15787729877340625</v>
      </c>
      <c r="N51" s="11">
        <f t="shared" si="15"/>
        <v>0.15741736951186167</v>
      </c>
      <c r="O51" s="11">
        <f t="shared" si="15"/>
        <v>0.17768426341739157</v>
      </c>
      <c r="P51" s="11">
        <f t="shared" si="15"/>
        <v>0.13696274034109426</v>
      </c>
      <c r="Q51" s="11">
        <f t="shared" si="15"/>
        <v>0.13921948519236091</v>
      </c>
      <c r="R51" s="11">
        <f t="shared" si="15"/>
        <v>0.11989100817438691</v>
      </c>
      <c r="S51" s="11">
        <f t="shared" si="15"/>
        <v>0.13376227565187945</v>
      </c>
      <c r="T51" s="11">
        <f t="shared" si="15"/>
        <v>0.11295871559633028</v>
      </c>
      <c r="U51" s="35">
        <f>U22/U$31</f>
        <v>0.10504201680672269</v>
      </c>
      <c r="V51" s="36">
        <f>V22/V$31</f>
        <v>0.14960629921259844</v>
      </c>
      <c r="W51" s="36">
        <f>W22/W$31</f>
        <v>0.12436974789915967</v>
      </c>
      <c r="X51" s="36">
        <f>X22/X$31</f>
        <v>0.11481156879929887</v>
      </c>
      <c r="Y51" s="36">
        <f>Y22/Y$31</f>
        <v>0.1067193675889328</v>
      </c>
      <c r="Z51" s="37">
        <f>Z22/Z$31</f>
        <v>0.1</v>
      </c>
    </row>
    <row r="52" spans="1:26" x14ac:dyDescent="0.35">
      <c r="A52" s="7" t="s">
        <v>20</v>
      </c>
      <c r="B52" s="35">
        <f t="shared" si="3"/>
        <v>8.6930091185410341E-2</v>
      </c>
      <c r="C52" s="36">
        <f t="shared" si="3"/>
        <v>7.0635273211905825E-2</v>
      </c>
      <c r="D52" s="37">
        <f t="shared" si="3"/>
        <v>8.0452127659574463E-2</v>
      </c>
      <c r="E52" s="11">
        <f>E23/E$31</f>
        <v>7.6078431372549021E-2</v>
      </c>
      <c r="F52" s="35">
        <f t="shared" si="3"/>
        <v>7.3118279569892475E-2</v>
      </c>
      <c r="G52" s="36">
        <f t="shared" si="3"/>
        <v>7.8947368421052627E-2</v>
      </c>
      <c r="H52" s="36">
        <f t="shared" si="3"/>
        <v>6.6332916145181484E-2</v>
      </c>
      <c r="I52" s="36">
        <f t="shared" si="3"/>
        <v>7.3122529644268769E-2</v>
      </c>
      <c r="J52" s="36">
        <f t="shared" si="3"/>
        <v>6.692015209125475E-2</v>
      </c>
      <c r="K52" s="37">
        <f t="shared" si="3"/>
        <v>6.5116279069767441E-2</v>
      </c>
      <c r="L52" s="11">
        <f t="shared" si="3"/>
        <v>8.721419585948012E-2</v>
      </c>
      <c r="M52" s="11">
        <f t="shared" ref="M52:T52" si="16">M23/M$31</f>
        <v>8.6733466095163025E-2</v>
      </c>
      <c r="N52" s="11">
        <f t="shared" si="16"/>
        <v>8.5844457783177994E-2</v>
      </c>
      <c r="O52" s="11">
        <f t="shared" si="16"/>
        <v>9.0506547749897942E-2</v>
      </c>
      <c r="P52" s="11">
        <f t="shared" si="16"/>
        <v>7.4446898649382628E-2</v>
      </c>
      <c r="Q52" s="11">
        <f t="shared" si="16"/>
        <v>8.2756711873789093E-2</v>
      </c>
      <c r="R52" s="11">
        <f t="shared" si="16"/>
        <v>7.0349269259351005E-2</v>
      </c>
      <c r="S52" s="11">
        <f t="shared" si="16"/>
        <v>7.8902810700982054E-2</v>
      </c>
      <c r="T52" s="11">
        <f t="shared" si="16"/>
        <v>6.6513761467889912E-2</v>
      </c>
      <c r="U52" s="35">
        <f>U23/U$31</f>
        <v>6.7226890756302518E-2</v>
      </c>
      <c r="V52" s="36">
        <f>V23/V$31</f>
        <v>7.9865016872890895E-2</v>
      </c>
      <c r="W52" s="36">
        <f>W23/W$31</f>
        <v>6.5546218487394961E-2</v>
      </c>
      <c r="X52" s="36">
        <f>X23/X$31</f>
        <v>6.7484662576687116E-2</v>
      </c>
      <c r="Y52" s="36">
        <f>Y23/Y$31</f>
        <v>7.3122529644268769E-2</v>
      </c>
      <c r="Z52" s="37">
        <f>Z23/Z$31</f>
        <v>6.5116279069767441E-2</v>
      </c>
    </row>
    <row r="53" spans="1:26" x14ac:dyDescent="0.35">
      <c r="A53" s="7" t="s">
        <v>21</v>
      </c>
      <c r="B53" s="35">
        <f t="shared" si="3"/>
        <v>3.64741641337386E-3</v>
      </c>
      <c r="C53" s="36">
        <f t="shared" si="3"/>
        <v>1.1106175033318524E-2</v>
      </c>
      <c r="D53" s="37">
        <f t="shared" si="3"/>
        <v>3.9893617021276593E-3</v>
      </c>
      <c r="E53" s="11">
        <f>E24/E$31</f>
        <v>8.1045751633986932E-3</v>
      </c>
      <c r="F53" s="35">
        <f t="shared" si="3"/>
        <v>4.3010752688172043E-3</v>
      </c>
      <c r="G53" s="36">
        <f t="shared" si="3"/>
        <v>8.0971659919028341E-3</v>
      </c>
      <c r="H53" s="36">
        <f t="shared" si="3"/>
        <v>1.5018773466833541E-2</v>
      </c>
      <c r="I53" s="36">
        <f t="shared" si="3"/>
        <v>1.383399209486166E-2</v>
      </c>
      <c r="J53" s="36">
        <f t="shared" si="3"/>
        <v>1.3688212927756654E-2</v>
      </c>
      <c r="K53" s="37">
        <f t="shared" si="3"/>
        <v>9.3023255813953487E-3</v>
      </c>
      <c r="L53" s="11">
        <f t="shared" si="3"/>
        <v>6.8266177842613504E-3</v>
      </c>
      <c r="M53" s="11">
        <f t="shared" ref="M53:T53" si="17">M24/M$31</f>
        <v>7.0938063467594833E-3</v>
      </c>
      <c r="N53" s="11">
        <f t="shared" si="17"/>
        <v>7.5653269868286299E-3</v>
      </c>
      <c r="O53" s="11">
        <f t="shared" si="17"/>
        <v>5.9144343602466265E-3</v>
      </c>
      <c r="P53" s="11">
        <f t="shared" si="17"/>
        <v>8.7627186153456209E-3</v>
      </c>
      <c r="Q53" s="11">
        <f t="shared" si="17"/>
        <v>3.8748962081372822E-3</v>
      </c>
      <c r="R53" s="11">
        <f t="shared" si="17"/>
        <v>1.189001733960862E-2</v>
      </c>
      <c r="S53" s="11">
        <f t="shared" si="17"/>
        <v>6.942092786996275E-3</v>
      </c>
      <c r="T53" s="11">
        <f t="shared" si="17"/>
        <v>1.261467889908257E-2</v>
      </c>
      <c r="U53" s="35">
        <f>U24/U$31</f>
        <v>1.2605042016806723E-2</v>
      </c>
      <c r="V53" s="36">
        <f>V24/V$31</f>
        <v>7.874015748031496E-3</v>
      </c>
      <c r="W53" s="36">
        <f>W24/W$31</f>
        <v>1.680672268907563E-2</v>
      </c>
      <c r="X53" s="36">
        <f>X24/X$31</f>
        <v>1.2269938650306749E-2</v>
      </c>
      <c r="Y53" s="36">
        <f>Y24/Y$31</f>
        <v>1.383399209486166E-2</v>
      </c>
      <c r="Z53" s="37">
        <f>Z24/Z$31</f>
        <v>9.3023255813953487E-3</v>
      </c>
    </row>
    <row r="54" spans="1:26" x14ac:dyDescent="0.35">
      <c r="A54" s="7" t="s">
        <v>22</v>
      </c>
      <c r="B54" s="35">
        <f t="shared" si="3"/>
        <v>2.6139817629179333E-2</v>
      </c>
      <c r="C54" s="36">
        <f t="shared" si="3"/>
        <v>2.1101732563305199E-2</v>
      </c>
      <c r="D54" s="37">
        <f t="shared" si="3"/>
        <v>1.9281914893617021E-2</v>
      </c>
      <c r="E54" s="11">
        <f>E25/E$31</f>
        <v>2.1830065359477124E-2</v>
      </c>
      <c r="F54" s="35">
        <f t="shared" si="3"/>
        <v>2.5806451612903226E-2</v>
      </c>
      <c r="G54" s="36">
        <f t="shared" si="3"/>
        <v>2.1255060728744939E-2</v>
      </c>
      <c r="H54" s="36">
        <f t="shared" si="3"/>
        <v>2.2528160200250311E-2</v>
      </c>
      <c r="I54" s="36">
        <f t="shared" si="3"/>
        <v>1.9762845849802372E-2</v>
      </c>
      <c r="J54" s="36">
        <f t="shared" si="3"/>
        <v>1.7490494296577948E-2</v>
      </c>
      <c r="K54" s="37">
        <f t="shared" si="3"/>
        <v>2.3255813953488372E-2</v>
      </c>
      <c r="L54" s="11">
        <f t="shared" si="3"/>
        <v>2.2975704251710305E-2</v>
      </c>
      <c r="M54" s="11">
        <f t="shared" ref="M54:T54" si="18">M25/M$31</f>
        <v>2.3086259150626551E-2</v>
      </c>
      <c r="N54" s="11">
        <f t="shared" si="18"/>
        <v>2.3103693193308988E-2</v>
      </c>
      <c r="O54" s="11">
        <f t="shared" si="18"/>
        <v>2.342744088182646E-2</v>
      </c>
      <c r="P54" s="11">
        <f t="shared" si="18"/>
        <v>2.275772169316001E-2</v>
      </c>
      <c r="Q54" s="11">
        <f t="shared" si="18"/>
        <v>2.3249377248823692E-2</v>
      </c>
      <c r="R54" s="11">
        <f t="shared" si="18"/>
        <v>2.0559821649739907E-2</v>
      </c>
      <c r="S54" s="11">
        <f t="shared" si="18"/>
        <v>2.2519471723670845E-2</v>
      </c>
      <c r="T54" s="11">
        <f t="shared" si="18"/>
        <v>1.9495412844036698E-2</v>
      </c>
      <c r="U54" s="35">
        <f>U25/U$31</f>
        <v>1.2605042016806723E-2</v>
      </c>
      <c r="V54" s="36">
        <f>V25/V$31</f>
        <v>2.1372328458942633E-2</v>
      </c>
      <c r="W54" s="36">
        <f>W25/W$31</f>
        <v>2.1848739495798318E-2</v>
      </c>
      <c r="X54" s="36">
        <f>X25/X$31</f>
        <v>2.1910604732690624E-2</v>
      </c>
      <c r="Y54" s="36">
        <f>Y25/Y$31</f>
        <v>1.9762845849802372E-2</v>
      </c>
      <c r="Z54" s="37">
        <f>Z25/Z$31</f>
        <v>2.3255813953488372E-2</v>
      </c>
    </row>
    <row r="55" spans="1:26" x14ac:dyDescent="0.35">
      <c r="A55" s="7" t="s">
        <v>23</v>
      </c>
      <c r="B55" s="35">
        <f t="shared" si="3"/>
        <v>6.8085106382978725E-2</v>
      </c>
      <c r="C55" s="36">
        <f t="shared" si="3"/>
        <v>4.6645935139937804E-2</v>
      </c>
      <c r="D55" s="37">
        <f t="shared" si="3"/>
        <v>5.7180851063829786E-2</v>
      </c>
      <c r="E55" s="11">
        <f>E26/E$31</f>
        <v>5.3333333333333337E-2</v>
      </c>
      <c r="F55" s="35">
        <f t="shared" si="3"/>
        <v>5.1612903225806452E-2</v>
      </c>
      <c r="G55" s="36">
        <f t="shared" si="3"/>
        <v>3.9473684210526314E-2</v>
      </c>
      <c r="H55" s="36">
        <f t="shared" si="3"/>
        <v>4.005006257822278E-2</v>
      </c>
      <c r="I55" s="36">
        <f t="shared" si="3"/>
        <v>3.5573122529644272E-2</v>
      </c>
      <c r="J55" s="36">
        <f t="shared" si="3"/>
        <v>5.095057034220532E-2</v>
      </c>
      <c r="K55" s="37">
        <f t="shared" si="3"/>
        <v>6.9767441860465115E-2</v>
      </c>
      <c r="L55" s="11">
        <f t="shared" si="3"/>
        <v>4.9593853670470998E-2</v>
      </c>
      <c r="M55" s="11">
        <f t="shared" ref="M55:T55" si="19">M26/M$31</f>
        <v>5.0195480750115963E-2</v>
      </c>
      <c r="N55" s="11">
        <f t="shared" si="19"/>
        <v>5.0559552681435992E-2</v>
      </c>
      <c r="O55" s="11">
        <f t="shared" si="19"/>
        <v>4.7357346983638478E-2</v>
      </c>
      <c r="P55" s="11">
        <f t="shared" si="19"/>
        <v>5.1055509287757539E-2</v>
      </c>
      <c r="Q55" s="11">
        <f t="shared" si="19"/>
        <v>6.1168004428452806E-2</v>
      </c>
      <c r="R55" s="11">
        <f t="shared" si="19"/>
        <v>4.6073817190983406E-2</v>
      </c>
      <c r="S55" s="11">
        <f t="shared" si="19"/>
        <v>5.2658313579410768E-2</v>
      </c>
      <c r="T55" s="11">
        <f t="shared" si="19"/>
        <v>5.5619266055045871E-2</v>
      </c>
      <c r="U55" s="35">
        <f>U26/U$31</f>
        <v>3.9915966386554619E-2</v>
      </c>
      <c r="V55" s="36">
        <f>V26/V$31</f>
        <v>4.1619797525309338E-2</v>
      </c>
      <c r="W55" s="36">
        <f>W26/W$31</f>
        <v>6.0504201680672269E-2</v>
      </c>
      <c r="X55" s="36">
        <f>X26/X$31</f>
        <v>4.0315512708150744E-2</v>
      </c>
      <c r="Y55" s="36">
        <f>Y26/Y$31</f>
        <v>3.5573122529644272E-2</v>
      </c>
      <c r="Z55" s="37">
        <f>Z26/Z$31</f>
        <v>6.9767441860465115E-2</v>
      </c>
    </row>
    <row r="56" spans="1:26" x14ac:dyDescent="0.35">
      <c r="A56" s="7" t="s">
        <v>24</v>
      </c>
      <c r="B56" s="35">
        <f t="shared" si="3"/>
        <v>2.4924012158054711E-2</v>
      </c>
      <c r="C56" s="36">
        <f t="shared" si="3"/>
        <v>3.0653043091959129E-2</v>
      </c>
      <c r="D56" s="37">
        <f t="shared" si="3"/>
        <v>2.327127659574468E-2</v>
      </c>
      <c r="E56" s="11">
        <f>E27/E$31</f>
        <v>2.7843137254901961E-2</v>
      </c>
      <c r="F56" s="35">
        <f t="shared" si="3"/>
        <v>2.5806451612903226E-2</v>
      </c>
      <c r="G56" s="36">
        <f t="shared" si="3"/>
        <v>2.1255060728744939E-2</v>
      </c>
      <c r="H56" s="36">
        <f t="shared" si="3"/>
        <v>3.5043804755944929E-2</v>
      </c>
      <c r="I56" s="36">
        <f t="shared" si="3"/>
        <v>3.1620553359683792E-2</v>
      </c>
      <c r="J56" s="36">
        <f t="shared" si="3"/>
        <v>3.3460076045627375E-2</v>
      </c>
      <c r="K56" s="37">
        <f t="shared" si="3"/>
        <v>3.9534883720930232E-2</v>
      </c>
      <c r="L56" s="11">
        <f t="shared" si="3"/>
        <v>2.7571210259462599E-2</v>
      </c>
      <c r="M56" s="11">
        <f t="shared" ref="M56:T56" si="20">M27/M$31</f>
        <v>2.7470189621559032E-2</v>
      </c>
      <c r="N56" s="11">
        <f t="shared" si="20"/>
        <v>2.7653243981795327E-2</v>
      </c>
      <c r="O56" s="11">
        <f t="shared" si="20"/>
        <v>2.6787677040479855E-2</v>
      </c>
      <c r="P56" s="11">
        <f t="shared" si="20"/>
        <v>2.6849404352391644E-2</v>
      </c>
      <c r="Q56" s="11">
        <f t="shared" si="20"/>
        <v>2.4079712150567395E-2</v>
      </c>
      <c r="R56" s="11">
        <f t="shared" si="20"/>
        <v>3.1211295516472629E-2</v>
      </c>
      <c r="S56" s="11">
        <f t="shared" si="20"/>
        <v>2.5905858449034879E-2</v>
      </c>
      <c r="T56" s="11">
        <f t="shared" si="20"/>
        <v>3.4403669724770644E-2</v>
      </c>
      <c r="U56" s="35">
        <f>U27/U$31</f>
        <v>3.5714285714285712E-2</v>
      </c>
      <c r="V56" s="36">
        <f>V27/V$31</f>
        <v>1.9122609673790775E-2</v>
      </c>
      <c r="W56" s="36">
        <f>W27/W$31</f>
        <v>3.3613445378151259E-2</v>
      </c>
      <c r="X56" s="36">
        <f>X27/X$31</f>
        <v>3.3304119193689745E-2</v>
      </c>
      <c r="Y56" s="36">
        <f>Y27/Y$31</f>
        <v>3.1620553359683792E-2</v>
      </c>
      <c r="Z56" s="37">
        <f>Z27/Z$31</f>
        <v>3.9534883720930232E-2</v>
      </c>
    </row>
    <row r="57" spans="1:26" x14ac:dyDescent="0.35">
      <c r="A57" s="7" t="s">
        <v>25</v>
      </c>
      <c r="B57" s="35">
        <f t="shared" si="3"/>
        <v>4.3161094224924014E-2</v>
      </c>
      <c r="C57" s="36">
        <f t="shared" si="3"/>
        <v>3.4651266103953797E-2</v>
      </c>
      <c r="D57" s="37">
        <f t="shared" si="3"/>
        <v>3.6569148936170214E-2</v>
      </c>
      <c r="E57" s="11">
        <f>E28/E$31</f>
        <v>3.6732026143790848E-2</v>
      </c>
      <c r="F57" s="35">
        <f t="shared" si="3"/>
        <v>3.4408602150537634E-2</v>
      </c>
      <c r="G57" s="36">
        <f t="shared" si="3"/>
        <v>3.54251012145749E-2</v>
      </c>
      <c r="H57" s="36">
        <f t="shared" si="3"/>
        <v>3.1289111389236547E-2</v>
      </c>
      <c r="I57" s="36">
        <f t="shared" si="3"/>
        <v>3.9525691699604744E-2</v>
      </c>
      <c r="J57" s="36">
        <f t="shared" si="3"/>
        <v>3.193916349809886E-2</v>
      </c>
      <c r="K57" s="37">
        <f t="shared" si="3"/>
        <v>4.4186046511627906E-2</v>
      </c>
      <c r="L57" s="11">
        <f t="shared" si="3"/>
        <v>3.6418974309350406E-2</v>
      </c>
      <c r="M57" s="11">
        <f t="shared" ref="M57:T57" si="21">M28/M$31</f>
        <v>3.6562398641225687E-2</v>
      </c>
      <c r="N57" s="11">
        <f t="shared" si="21"/>
        <v>3.7050040204956294E-2</v>
      </c>
      <c r="O57" s="11">
        <f t="shared" si="21"/>
        <v>3.629264411853992E-2</v>
      </c>
      <c r="P57" s="11">
        <f t="shared" si="21"/>
        <v>3.4018901401310787E-2</v>
      </c>
      <c r="Q57" s="11">
        <f t="shared" si="21"/>
        <v>3.9025740381954055E-2</v>
      </c>
      <c r="R57" s="11">
        <f t="shared" si="21"/>
        <v>3.467921724052514E-2</v>
      </c>
      <c r="S57" s="11">
        <f t="shared" si="21"/>
        <v>3.7419573315272604E-2</v>
      </c>
      <c r="T57" s="11">
        <f t="shared" si="21"/>
        <v>3.4977064220183485E-2</v>
      </c>
      <c r="U57" s="35">
        <f>U28/U$31</f>
        <v>2.7310924369747899E-2</v>
      </c>
      <c r="V57" s="36">
        <f>V28/V$31</f>
        <v>3.7120359955005622E-2</v>
      </c>
      <c r="W57" s="36">
        <f>W28/W$31</f>
        <v>3.0252100840336135E-2</v>
      </c>
      <c r="X57" s="36">
        <f>X28/X$31</f>
        <v>3.2427695004382119E-2</v>
      </c>
      <c r="Y57" s="36">
        <f>Y28/Y$31</f>
        <v>3.9525691699604744E-2</v>
      </c>
      <c r="Z57" s="37">
        <f>Z28/Z$31</f>
        <v>4.4186046511627906E-2</v>
      </c>
    </row>
    <row r="58" spans="1:26" x14ac:dyDescent="0.35">
      <c r="A58" s="7" t="s">
        <v>26</v>
      </c>
      <c r="B58" s="35">
        <f t="shared" si="3"/>
        <v>0</v>
      </c>
      <c r="C58" s="36">
        <f t="shared" si="3"/>
        <v>0</v>
      </c>
      <c r="D58" s="37">
        <f t="shared" si="3"/>
        <v>0</v>
      </c>
      <c r="E58" s="11">
        <f>E29/E$31</f>
        <v>0</v>
      </c>
      <c r="F58" s="35">
        <f t="shared" si="3"/>
        <v>0</v>
      </c>
      <c r="G58" s="36">
        <f t="shared" si="3"/>
        <v>0</v>
      </c>
      <c r="H58" s="36">
        <f t="shared" si="3"/>
        <v>0</v>
      </c>
      <c r="I58" s="36">
        <f t="shared" si="3"/>
        <v>0</v>
      </c>
      <c r="J58" s="36">
        <f t="shared" si="3"/>
        <v>0</v>
      </c>
      <c r="K58" s="37">
        <f t="shared" si="3"/>
        <v>0</v>
      </c>
      <c r="L58" s="11">
        <f t="shared" si="3"/>
        <v>1.8257870511530759E-6</v>
      </c>
      <c r="M58" s="11">
        <f t="shared" ref="M58:T58" si="22">M29/M$31</f>
        <v>1.7438068699015446E-6</v>
      </c>
      <c r="N58" s="11">
        <f t="shared" si="22"/>
        <v>1.6179056858059516E-6</v>
      </c>
      <c r="O58" s="11">
        <f t="shared" si="22"/>
        <v>0</v>
      </c>
      <c r="P58" s="11">
        <f t="shared" si="22"/>
        <v>0</v>
      </c>
      <c r="Q58" s="11">
        <f t="shared" si="22"/>
        <v>0</v>
      </c>
      <c r="R58" s="11">
        <f t="shared" si="22"/>
        <v>0</v>
      </c>
      <c r="S58" s="11">
        <f t="shared" si="22"/>
        <v>0</v>
      </c>
      <c r="T58" s="11">
        <f t="shared" si="22"/>
        <v>0</v>
      </c>
      <c r="U58" s="35">
        <f>U29/U$31</f>
        <v>0</v>
      </c>
      <c r="V58" s="36">
        <f>V29/V$31</f>
        <v>0</v>
      </c>
      <c r="W58" s="36">
        <f>W29/W$31</f>
        <v>0</v>
      </c>
      <c r="X58" s="36">
        <f>X29/X$31</f>
        <v>0</v>
      </c>
      <c r="Y58" s="36">
        <f>Y29/Y$31</f>
        <v>0</v>
      </c>
      <c r="Z58" s="37">
        <f>Z29/Z$31</f>
        <v>0</v>
      </c>
    </row>
    <row r="59" spans="1:26" x14ac:dyDescent="0.35">
      <c r="A59" s="7" t="s">
        <v>27</v>
      </c>
      <c r="B59" s="35">
        <f t="shared" si="3"/>
        <v>0</v>
      </c>
      <c r="C59" s="36">
        <f t="shared" si="3"/>
        <v>0</v>
      </c>
      <c r="D59" s="37">
        <f t="shared" si="3"/>
        <v>0</v>
      </c>
      <c r="E59" s="11">
        <f>E30/E$31</f>
        <v>0</v>
      </c>
      <c r="F59" s="35">
        <f t="shared" si="3"/>
        <v>0</v>
      </c>
      <c r="G59" s="36">
        <f t="shared" si="3"/>
        <v>0</v>
      </c>
      <c r="H59" s="36">
        <f t="shared" si="3"/>
        <v>0</v>
      </c>
      <c r="I59" s="36">
        <f t="shared" si="3"/>
        <v>0</v>
      </c>
      <c r="J59" s="36">
        <f t="shared" si="3"/>
        <v>0</v>
      </c>
      <c r="K59" s="37">
        <f t="shared" si="3"/>
        <v>0</v>
      </c>
      <c r="L59" s="11">
        <f t="shared" si="3"/>
        <v>1.8257870511530759E-6</v>
      </c>
      <c r="M59" s="11">
        <f t="shared" ref="M59:T59" si="23">M30/M$31</f>
        <v>1.7438068699015446E-6</v>
      </c>
      <c r="N59" s="11">
        <f t="shared" si="23"/>
        <v>1.6179056858059516E-6</v>
      </c>
      <c r="O59" s="11">
        <f t="shared" si="23"/>
        <v>0</v>
      </c>
      <c r="P59" s="11">
        <f t="shared" si="23"/>
        <v>0</v>
      </c>
      <c r="Q59" s="11">
        <f t="shared" si="23"/>
        <v>0</v>
      </c>
      <c r="R59" s="11">
        <f t="shared" si="23"/>
        <v>0</v>
      </c>
      <c r="S59" s="11">
        <f t="shared" si="23"/>
        <v>0</v>
      </c>
      <c r="T59" s="11">
        <f t="shared" si="23"/>
        <v>0</v>
      </c>
      <c r="U59" s="35">
        <f>U30/U$31</f>
        <v>0</v>
      </c>
      <c r="V59" s="36">
        <f>V30/V$31</f>
        <v>0</v>
      </c>
      <c r="W59" s="36">
        <f>W30/W$31</f>
        <v>0</v>
      </c>
      <c r="X59" s="36">
        <f>X30/X$31</f>
        <v>0</v>
      </c>
      <c r="Y59" s="36">
        <f>Y30/Y$31</f>
        <v>0</v>
      </c>
      <c r="Z59" s="37">
        <f>Z30/Z$31</f>
        <v>0</v>
      </c>
    </row>
    <row r="60" spans="1:26" x14ac:dyDescent="0.35">
      <c r="A60" s="7" t="s">
        <v>28</v>
      </c>
      <c r="B60" s="38">
        <f t="shared" si="3"/>
        <v>1</v>
      </c>
      <c r="C60" s="39">
        <f t="shared" si="3"/>
        <v>1</v>
      </c>
      <c r="D60" s="40">
        <f t="shared" si="3"/>
        <v>1</v>
      </c>
      <c r="E60" s="11">
        <f>E31/E$31</f>
        <v>1</v>
      </c>
      <c r="F60" s="38">
        <f t="shared" si="3"/>
        <v>1</v>
      </c>
      <c r="G60" s="39">
        <f t="shared" si="3"/>
        <v>1</v>
      </c>
      <c r="H60" s="39">
        <f t="shared" si="3"/>
        <v>1</v>
      </c>
      <c r="I60" s="39">
        <f t="shared" si="3"/>
        <v>1</v>
      </c>
      <c r="J60" s="39">
        <f t="shared" si="3"/>
        <v>1</v>
      </c>
      <c r="K60" s="40">
        <f t="shared" si="3"/>
        <v>1</v>
      </c>
      <c r="L60" s="11">
        <f t="shared" si="3"/>
        <v>1</v>
      </c>
      <c r="M60" s="11">
        <f t="shared" ref="M60:T60" si="24">M31/M$31</f>
        <v>1</v>
      </c>
      <c r="N60" s="11">
        <f t="shared" si="24"/>
        <v>1</v>
      </c>
      <c r="O60" s="11">
        <f t="shared" si="24"/>
        <v>1</v>
      </c>
      <c r="P60" s="11">
        <f t="shared" si="24"/>
        <v>1</v>
      </c>
      <c r="Q60" s="11">
        <f t="shared" si="24"/>
        <v>1</v>
      </c>
      <c r="R60" s="11">
        <f t="shared" si="24"/>
        <v>1</v>
      </c>
      <c r="S60" s="11">
        <f t="shared" si="24"/>
        <v>1</v>
      </c>
      <c r="T60" s="11">
        <f t="shared" si="24"/>
        <v>1</v>
      </c>
      <c r="U60" s="38">
        <f>U31/U$31</f>
        <v>1</v>
      </c>
      <c r="V60" s="39">
        <f>V31/V$31</f>
        <v>1</v>
      </c>
      <c r="W60" s="39">
        <f>W31/W$31</f>
        <v>1</v>
      </c>
      <c r="X60" s="39">
        <f>X31/X$31</f>
        <v>1</v>
      </c>
      <c r="Y60" s="39">
        <f>Y31/Y$31</f>
        <v>1</v>
      </c>
      <c r="Z60" s="40">
        <f>Z31/Z$31</f>
        <v>1</v>
      </c>
    </row>
  </sheetData>
  <mergeCells count="6">
    <mergeCell ref="B8:D8"/>
    <mergeCell ref="F8:K8"/>
    <mergeCell ref="U8:Z8"/>
    <mergeCell ref="B37:D37"/>
    <mergeCell ref="F37:K37"/>
    <mergeCell ref="U37:Z3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9844B-8268-4BBB-AD11-F8B6AD6C65C7}">
  <dimension ref="A1:L36"/>
  <sheetViews>
    <sheetView workbookViewId="0">
      <selection activeCell="A3" sqref="A3"/>
    </sheetView>
  </sheetViews>
  <sheetFormatPr defaultRowHeight="14.5" x14ac:dyDescent="0.35"/>
  <cols>
    <col min="1" max="1" width="25" customWidth="1" collapsed="1"/>
    <col min="2" max="6" width="14" customWidth="1" collapsed="1"/>
  </cols>
  <sheetData>
    <row r="1" spans="1:12" ht="15.5" x14ac:dyDescent="0.35">
      <c r="A1" s="2" t="s">
        <v>0</v>
      </c>
    </row>
    <row r="2" spans="1:12" x14ac:dyDescent="0.35">
      <c r="A2" s="1" t="s">
        <v>1</v>
      </c>
    </row>
    <row r="4" spans="1:12" x14ac:dyDescent="0.35">
      <c r="A4" s="17" t="s">
        <v>2</v>
      </c>
      <c r="B4" s="17">
        <v>2019</v>
      </c>
    </row>
    <row r="5" spans="1:12" x14ac:dyDescent="0.35">
      <c r="A5" s="17" t="s">
        <v>61</v>
      </c>
      <c r="B5" s="17" t="s">
        <v>4</v>
      </c>
    </row>
    <row r="6" spans="1:12" x14ac:dyDescent="0.35">
      <c r="A6" s="17" t="s">
        <v>5</v>
      </c>
      <c r="B6" s="17" t="s">
        <v>4</v>
      </c>
    </row>
    <row r="8" spans="1:12" ht="39" customHeight="1" x14ac:dyDescent="0.35">
      <c r="A8" s="16" t="s">
        <v>60</v>
      </c>
      <c r="B8" s="5" t="s">
        <v>4</v>
      </c>
      <c r="C8" s="5" t="s">
        <v>59</v>
      </c>
      <c r="D8" s="5" t="s">
        <v>58</v>
      </c>
      <c r="E8" s="5" t="s">
        <v>57</v>
      </c>
      <c r="F8" s="5" t="s">
        <v>56</v>
      </c>
      <c r="H8" s="5" t="s">
        <v>4</v>
      </c>
      <c r="I8" s="5" t="s">
        <v>59</v>
      </c>
      <c r="J8" s="5" t="s">
        <v>58</v>
      </c>
      <c r="K8" s="5" t="s">
        <v>57</v>
      </c>
      <c r="L8" s="5" t="s">
        <v>56</v>
      </c>
    </row>
    <row r="9" spans="1:12" x14ac:dyDescent="0.35">
      <c r="A9" s="15" t="s">
        <v>31</v>
      </c>
      <c r="B9" s="14">
        <v>8225</v>
      </c>
      <c r="C9" s="14">
        <v>6880</v>
      </c>
      <c r="D9" s="14">
        <v>1080</v>
      </c>
      <c r="E9" s="14">
        <v>225</v>
      </c>
      <c r="F9" s="14">
        <v>35</v>
      </c>
      <c r="H9" s="13">
        <f>B9/$B9</f>
        <v>1</v>
      </c>
      <c r="I9" s="12">
        <f>C9/$B9</f>
        <v>0.83647416413373865</v>
      </c>
      <c r="J9" s="12">
        <f>D9/$B9</f>
        <v>0.13130699088145897</v>
      </c>
      <c r="K9" s="12">
        <f>E9/$B9</f>
        <v>2.7355623100303952E-2</v>
      </c>
      <c r="L9" s="12">
        <f>F9/$B9</f>
        <v>4.2553191489361703E-3</v>
      </c>
    </row>
    <row r="10" spans="1:12" x14ac:dyDescent="0.35">
      <c r="A10" s="15" t="s">
        <v>32</v>
      </c>
      <c r="B10" s="14">
        <v>22510</v>
      </c>
      <c r="C10" s="14">
        <v>19220</v>
      </c>
      <c r="D10" s="14">
        <v>2785</v>
      </c>
      <c r="E10" s="14">
        <v>460</v>
      </c>
      <c r="F10" s="14">
        <v>45</v>
      </c>
      <c r="H10" s="13">
        <f>B10/$B10</f>
        <v>1</v>
      </c>
      <c r="I10" s="12">
        <f>C10/$B10</f>
        <v>0.8538427365615282</v>
      </c>
      <c r="J10" s="12">
        <f>D10/$B10</f>
        <v>0.12372278987116837</v>
      </c>
      <c r="K10" s="12">
        <f>E10/$B10</f>
        <v>2.0435362061306087E-2</v>
      </c>
      <c r="L10" s="12">
        <f>F10/$B10</f>
        <v>1.9991115059973343E-3</v>
      </c>
    </row>
    <row r="11" spans="1:12" x14ac:dyDescent="0.35">
      <c r="A11" s="15" t="s">
        <v>33</v>
      </c>
      <c r="B11" s="14">
        <v>7520</v>
      </c>
      <c r="C11" s="14">
        <v>6270</v>
      </c>
      <c r="D11" s="14">
        <v>970</v>
      </c>
      <c r="E11" s="14">
        <v>240</v>
      </c>
      <c r="F11" s="14">
        <v>35</v>
      </c>
      <c r="H11" s="13">
        <f>B11/$B11</f>
        <v>1</v>
      </c>
      <c r="I11" s="12">
        <f>C11/$B11</f>
        <v>0.83377659574468088</v>
      </c>
      <c r="J11" s="12">
        <f>D11/$B11</f>
        <v>0.12898936170212766</v>
      </c>
      <c r="K11" s="12">
        <f>E11/$B11</f>
        <v>3.1914893617021274E-2</v>
      </c>
      <c r="L11" s="12">
        <f>F11/$B11</f>
        <v>4.6542553191489359E-3</v>
      </c>
    </row>
    <row r="12" spans="1:12" x14ac:dyDescent="0.35">
      <c r="A12" s="15" t="s">
        <v>34</v>
      </c>
      <c r="B12" s="14">
        <v>2325</v>
      </c>
      <c r="C12" s="14">
        <v>1920</v>
      </c>
      <c r="D12" s="14">
        <v>335</v>
      </c>
      <c r="E12" s="14">
        <v>60</v>
      </c>
      <c r="F12" s="14">
        <v>5</v>
      </c>
      <c r="H12" s="13">
        <f>B12/$B12</f>
        <v>1</v>
      </c>
      <c r="I12" s="12">
        <f>C12/$B12</f>
        <v>0.82580645161290323</v>
      </c>
      <c r="J12" s="12">
        <f>D12/$B12</f>
        <v>0.14408602150537633</v>
      </c>
      <c r="K12" s="12">
        <f>E12/$B12</f>
        <v>2.5806451612903226E-2</v>
      </c>
      <c r="L12" s="12">
        <f>F12/$B12</f>
        <v>2.1505376344086021E-3</v>
      </c>
    </row>
    <row r="13" spans="1:12" x14ac:dyDescent="0.35">
      <c r="A13" s="15" t="s">
        <v>35</v>
      </c>
      <c r="B13" s="14">
        <v>4940</v>
      </c>
      <c r="C13" s="14">
        <v>4255</v>
      </c>
      <c r="D13" s="14">
        <v>580</v>
      </c>
      <c r="E13" s="14">
        <v>95</v>
      </c>
      <c r="F13" s="14">
        <v>5</v>
      </c>
      <c r="H13" s="13">
        <f>B13/$B13</f>
        <v>1</v>
      </c>
      <c r="I13" s="12">
        <f>C13/$B13</f>
        <v>0.86133603238866396</v>
      </c>
      <c r="J13" s="12">
        <f>D13/$B13</f>
        <v>0.11740890688259109</v>
      </c>
      <c r="K13" s="12">
        <f>E13/$B13</f>
        <v>1.9230769230769232E-2</v>
      </c>
      <c r="L13" s="12">
        <f>F13/$B13</f>
        <v>1.0121457489878543E-3</v>
      </c>
    </row>
    <row r="14" spans="1:12" x14ac:dyDescent="0.35">
      <c r="A14" s="15" t="s">
        <v>36</v>
      </c>
      <c r="B14" s="14">
        <v>3995</v>
      </c>
      <c r="C14" s="14">
        <v>3530</v>
      </c>
      <c r="D14" s="14">
        <v>390</v>
      </c>
      <c r="E14" s="14">
        <v>70</v>
      </c>
      <c r="F14" s="14">
        <v>5</v>
      </c>
      <c r="H14" s="13">
        <f>B14/$B14</f>
        <v>1</v>
      </c>
      <c r="I14" s="12">
        <f>C14/$B14</f>
        <v>0.88360450563204007</v>
      </c>
      <c r="J14" s="12">
        <f>D14/$B14</f>
        <v>9.7622027534418024E-2</v>
      </c>
      <c r="K14" s="12">
        <f>E14/$B14</f>
        <v>1.7521902377972465E-2</v>
      </c>
      <c r="L14" s="12">
        <f>F14/$B14</f>
        <v>1.2515644555694619E-3</v>
      </c>
    </row>
    <row r="15" spans="1:12" x14ac:dyDescent="0.35">
      <c r="A15" s="15" t="s">
        <v>37</v>
      </c>
      <c r="B15" s="14">
        <v>2530</v>
      </c>
      <c r="C15" s="14">
        <v>2125</v>
      </c>
      <c r="D15" s="14">
        <v>355</v>
      </c>
      <c r="E15" s="14">
        <v>50</v>
      </c>
      <c r="F15" s="14">
        <v>5</v>
      </c>
      <c r="H15" s="13">
        <f>B15/$B15</f>
        <v>1</v>
      </c>
      <c r="I15" s="12">
        <f>C15/$B15</f>
        <v>0.83992094861660083</v>
      </c>
      <c r="J15" s="12">
        <f>D15/$B15</f>
        <v>0.14031620553359683</v>
      </c>
      <c r="K15" s="12">
        <f>E15/$B15</f>
        <v>1.9762845849802372E-2</v>
      </c>
      <c r="L15" s="12">
        <f>F15/$B15</f>
        <v>1.976284584980237E-3</v>
      </c>
    </row>
    <row r="16" spans="1:12" x14ac:dyDescent="0.35">
      <c r="A16" s="15" t="s">
        <v>38</v>
      </c>
      <c r="B16" s="14">
        <v>6575</v>
      </c>
      <c r="C16" s="14">
        <v>5595</v>
      </c>
      <c r="D16" s="14">
        <v>835</v>
      </c>
      <c r="E16" s="14">
        <v>130</v>
      </c>
      <c r="F16" s="14">
        <v>15</v>
      </c>
      <c r="H16" s="13">
        <f>B16/$B16</f>
        <v>1</v>
      </c>
      <c r="I16" s="12">
        <f>C16/$B16</f>
        <v>0.85095057034220534</v>
      </c>
      <c r="J16" s="12">
        <f>D16/$B16</f>
        <v>0.12699619771863119</v>
      </c>
      <c r="K16" s="12">
        <f>E16/$B16</f>
        <v>1.9771863117870721E-2</v>
      </c>
      <c r="L16" s="12">
        <f>F16/$B16</f>
        <v>2.2813688212927757E-3</v>
      </c>
    </row>
    <row r="17" spans="1:12" x14ac:dyDescent="0.35">
      <c r="A17" s="15" t="s">
        <v>39</v>
      </c>
      <c r="B17" s="14">
        <v>2150</v>
      </c>
      <c r="C17" s="14">
        <v>1800</v>
      </c>
      <c r="D17" s="14">
        <v>290</v>
      </c>
      <c r="E17" s="14">
        <v>50</v>
      </c>
      <c r="F17" s="14">
        <v>10</v>
      </c>
      <c r="H17" s="13">
        <f>B17/$B17</f>
        <v>1</v>
      </c>
      <c r="I17" s="12">
        <f>C17/$B17</f>
        <v>0.83720930232558144</v>
      </c>
      <c r="J17" s="12">
        <f>D17/$B17</f>
        <v>0.13488372093023257</v>
      </c>
      <c r="K17" s="12">
        <f>E17/$B17</f>
        <v>2.3255813953488372E-2</v>
      </c>
      <c r="L17" s="12">
        <f>F17/$B17</f>
        <v>4.6511627906976744E-3</v>
      </c>
    </row>
    <row r="18" spans="1:12" x14ac:dyDescent="0.35">
      <c r="A18" s="15" t="s">
        <v>40</v>
      </c>
      <c r="B18" s="14">
        <v>38250</v>
      </c>
      <c r="C18" s="14">
        <v>32375</v>
      </c>
      <c r="D18" s="14">
        <v>4835</v>
      </c>
      <c r="E18" s="14">
        <v>925</v>
      </c>
      <c r="F18" s="14">
        <v>120</v>
      </c>
      <c r="H18" s="13">
        <f>B18/$B18</f>
        <v>1</v>
      </c>
      <c r="I18" s="12">
        <f>C18/$B18</f>
        <v>0.84640522875816993</v>
      </c>
      <c r="J18" s="12">
        <f>D18/$B18</f>
        <v>0.12640522875816992</v>
      </c>
      <c r="K18" s="12">
        <f>E18/$B18</f>
        <v>2.4183006535947713E-2</v>
      </c>
      <c r="L18" s="12">
        <f>F18/$B18</f>
        <v>3.1372549019607842E-3</v>
      </c>
    </row>
    <row r="19" spans="1:12" x14ac:dyDescent="0.35">
      <c r="A19" s="15" t="s">
        <v>41</v>
      </c>
      <c r="B19" s="14">
        <v>2738545</v>
      </c>
      <c r="C19" s="14">
        <v>2321815</v>
      </c>
      <c r="D19" s="14">
        <v>335565</v>
      </c>
      <c r="E19" s="14">
        <v>70560</v>
      </c>
      <c r="F19" s="14">
        <v>10605</v>
      </c>
      <c r="H19" s="13">
        <f>B19/$B19</f>
        <v>1</v>
      </c>
      <c r="I19" s="12">
        <f>C19/$B19</f>
        <v>0.84782795243459574</v>
      </c>
      <c r="J19" s="12">
        <f>D19/$B19</f>
        <v>0.12253404636403638</v>
      </c>
      <c r="K19" s="12">
        <f>E19/$B19</f>
        <v>2.5765506865872204E-2</v>
      </c>
      <c r="L19" s="12">
        <f>F19/$B19</f>
        <v>3.872494335495674E-3</v>
      </c>
    </row>
    <row r="20" spans="1:12" x14ac:dyDescent="0.35">
      <c r="A20" s="15" t="s">
        <v>42</v>
      </c>
      <c r="B20" s="14">
        <v>2867290</v>
      </c>
      <c r="C20" s="14">
        <v>2428930</v>
      </c>
      <c r="D20" s="14">
        <v>353385</v>
      </c>
      <c r="E20" s="14">
        <v>73865</v>
      </c>
      <c r="F20" s="14">
        <v>11115</v>
      </c>
      <c r="H20" s="13">
        <f>B20/$B20</f>
        <v>1</v>
      </c>
      <c r="I20" s="12">
        <f>C20/$B20</f>
        <v>0.84711696410199178</v>
      </c>
      <c r="J20" s="12">
        <f>D20/$B20</f>
        <v>0.12324703814403147</v>
      </c>
      <c r="K20" s="12">
        <f>E20/$B20</f>
        <v>2.5761258889055519E-2</v>
      </c>
      <c r="L20" s="12">
        <f>F20/$B20</f>
        <v>3.8764826717911337E-3</v>
      </c>
    </row>
    <row r="21" spans="1:12" x14ac:dyDescent="0.35">
      <c r="A21" s="15" t="s">
        <v>43</v>
      </c>
      <c r="B21" s="14">
        <v>3090415</v>
      </c>
      <c r="C21" s="14">
        <v>2610270</v>
      </c>
      <c r="D21" s="14">
        <v>387385</v>
      </c>
      <c r="E21" s="14">
        <v>80595</v>
      </c>
      <c r="F21" s="14">
        <v>12165</v>
      </c>
      <c r="H21" s="13">
        <f>B21/$B21</f>
        <v>1</v>
      </c>
      <c r="I21" s="12">
        <f>C21/$B21</f>
        <v>0.84463413489774031</v>
      </c>
      <c r="J21" s="12">
        <f>D21/$B21</f>
        <v>0.12535047881918771</v>
      </c>
      <c r="K21" s="12">
        <f>E21/$B21</f>
        <v>2.6079021749506135E-2</v>
      </c>
      <c r="L21" s="12">
        <f>F21/$B21</f>
        <v>3.9363645335658802E-3</v>
      </c>
    </row>
    <row r="22" spans="1:12" x14ac:dyDescent="0.35">
      <c r="A22" s="15" t="s">
        <v>44</v>
      </c>
      <c r="B22" s="14">
        <v>477645</v>
      </c>
      <c r="C22" s="14">
        <v>408920</v>
      </c>
      <c r="D22" s="14">
        <v>55705</v>
      </c>
      <c r="E22" s="14">
        <v>11370</v>
      </c>
      <c r="F22" s="14">
        <v>1650</v>
      </c>
      <c r="H22" s="13">
        <f>B22/$B22</f>
        <v>1</v>
      </c>
      <c r="I22" s="12">
        <f>C22/$B22</f>
        <v>0.85611699065205327</v>
      </c>
      <c r="J22" s="12">
        <f>D22/$B22</f>
        <v>0.11662427116373039</v>
      </c>
      <c r="K22" s="12">
        <f>E22/$B22</f>
        <v>2.3804289796815627E-2</v>
      </c>
      <c r="L22" s="12">
        <f>F22/$B22</f>
        <v>3.4544483874006846E-3</v>
      </c>
    </row>
    <row r="23" spans="1:12" x14ac:dyDescent="0.35">
      <c r="A23" s="15" t="s">
        <v>45</v>
      </c>
      <c r="B23" s="14">
        <v>276170</v>
      </c>
      <c r="C23" s="14">
        <v>232205</v>
      </c>
      <c r="D23" s="14">
        <v>36220</v>
      </c>
      <c r="E23" s="14">
        <v>6845</v>
      </c>
      <c r="F23" s="14">
        <v>900</v>
      </c>
      <c r="H23" s="13">
        <f>B23/$B23</f>
        <v>1</v>
      </c>
      <c r="I23" s="12">
        <f>C23/$B23</f>
        <v>0.84080457689104537</v>
      </c>
      <c r="J23" s="12">
        <f>D23/$B23</f>
        <v>0.13115110258174312</v>
      </c>
      <c r="K23" s="12">
        <f>E23/$B23</f>
        <v>2.4785458232248252E-2</v>
      </c>
      <c r="L23" s="12">
        <f>F23/$B23</f>
        <v>3.2588622949632474E-3</v>
      </c>
    </row>
    <row r="24" spans="1:12" x14ac:dyDescent="0.35">
      <c r="A24" s="15" t="s">
        <v>46</v>
      </c>
      <c r="B24" s="14">
        <v>18065</v>
      </c>
      <c r="C24" s="14">
        <v>15075</v>
      </c>
      <c r="D24" s="14">
        <v>2385</v>
      </c>
      <c r="E24" s="14">
        <v>530</v>
      </c>
      <c r="F24" s="14">
        <v>80</v>
      </c>
      <c r="H24" s="13">
        <f>B24/$B24</f>
        <v>1</v>
      </c>
      <c r="I24" s="12">
        <f>C24/$B24</f>
        <v>0.83448657625242184</v>
      </c>
      <c r="J24" s="12">
        <f>D24/$B24</f>
        <v>0.13202324937724882</v>
      </c>
      <c r="K24" s="12">
        <f>E24/$B24</f>
        <v>2.9338499861610849E-2</v>
      </c>
      <c r="L24" s="12">
        <f>F24/$B24</f>
        <v>4.4284528092997507E-3</v>
      </c>
    </row>
    <row r="25" spans="1:12" x14ac:dyDescent="0.35">
      <c r="A25" s="15" t="s">
        <v>47</v>
      </c>
      <c r="B25" s="14">
        <v>20185</v>
      </c>
      <c r="C25" s="14">
        <v>17300</v>
      </c>
      <c r="D25" s="14">
        <v>2450</v>
      </c>
      <c r="E25" s="14">
        <v>395</v>
      </c>
      <c r="F25" s="14">
        <v>40</v>
      </c>
      <c r="H25" s="13">
        <f>B25/$B25</f>
        <v>1</v>
      </c>
      <c r="I25" s="12">
        <f>C25/$B25</f>
        <v>0.85707208323012141</v>
      </c>
      <c r="J25" s="12">
        <f>D25/$B25</f>
        <v>0.121377260341838</v>
      </c>
      <c r="K25" s="12">
        <f>E25/$B25</f>
        <v>1.9568986871439188E-2</v>
      </c>
      <c r="L25" s="12">
        <f>F25/$B25</f>
        <v>1.9816695566014365E-3</v>
      </c>
    </row>
    <row r="26" spans="1:12" x14ac:dyDescent="0.35">
      <c r="A26" s="15" t="s">
        <v>50</v>
      </c>
      <c r="B26" s="14">
        <v>2380</v>
      </c>
      <c r="C26" s="14">
        <v>2015</v>
      </c>
      <c r="D26" s="14">
        <v>315</v>
      </c>
      <c r="E26" s="14">
        <v>45</v>
      </c>
      <c r="F26" s="14">
        <v>0</v>
      </c>
      <c r="H26" s="13">
        <f>B26/$B26</f>
        <v>1</v>
      </c>
      <c r="I26" s="12">
        <f>C26/$B26</f>
        <v>0.84663865546218486</v>
      </c>
      <c r="J26" s="12">
        <f>D26/$B26</f>
        <v>0.13235294117647059</v>
      </c>
      <c r="K26" s="12">
        <f>E26/$B26</f>
        <v>1.8907563025210083E-2</v>
      </c>
      <c r="L26" s="12">
        <f>F26/$B26</f>
        <v>0</v>
      </c>
    </row>
    <row r="27" spans="1:12" x14ac:dyDescent="0.35">
      <c r="A27" s="15" t="s">
        <v>51</v>
      </c>
      <c r="B27" s="14">
        <v>4445</v>
      </c>
      <c r="C27" s="14">
        <v>3815</v>
      </c>
      <c r="D27" s="14">
        <v>535</v>
      </c>
      <c r="E27" s="14">
        <v>90</v>
      </c>
      <c r="F27" s="14">
        <v>5</v>
      </c>
      <c r="H27" s="13">
        <f>B27/$B27</f>
        <v>1</v>
      </c>
      <c r="I27" s="12">
        <f>C27/$B27</f>
        <v>0.8582677165354331</v>
      </c>
      <c r="J27" s="12">
        <f>D27/$B27</f>
        <v>0.1203599550056243</v>
      </c>
      <c r="K27" s="12">
        <f>E27/$B27</f>
        <v>2.0247469066366704E-2</v>
      </c>
      <c r="L27" s="12">
        <f>F27/$B27</f>
        <v>1.1248593925759281E-3</v>
      </c>
    </row>
    <row r="28" spans="1:12" x14ac:dyDescent="0.35">
      <c r="A28" s="15" t="s">
        <v>52</v>
      </c>
      <c r="B28" s="14">
        <v>2975</v>
      </c>
      <c r="C28" s="14">
        <v>2520</v>
      </c>
      <c r="D28" s="14">
        <v>385</v>
      </c>
      <c r="E28" s="14">
        <v>60</v>
      </c>
      <c r="F28" s="14">
        <v>10</v>
      </c>
      <c r="H28" s="13">
        <f>B28/$B28</f>
        <v>1</v>
      </c>
      <c r="I28" s="12">
        <f>C28/$B28</f>
        <v>0.84705882352941175</v>
      </c>
      <c r="J28" s="12">
        <f>D28/$B28</f>
        <v>0.12941176470588237</v>
      </c>
      <c r="K28" s="12">
        <f>E28/$B28</f>
        <v>2.0168067226890758E-2</v>
      </c>
      <c r="L28" s="12">
        <f>F28/$B28</f>
        <v>3.3613445378151263E-3</v>
      </c>
    </row>
    <row r="29" spans="1:12" x14ac:dyDescent="0.35">
      <c r="A29" s="15" t="s">
        <v>53</v>
      </c>
      <c r="B29" s="14">
        <v>5705</v>
      </c>
      <c r="C29" s="14">
        <v>5025</v>
      </c>
      <c r="D29" s="14">
        <v>570</v>
      </c>
      <c r="E29" s="14">
        <v>100</v>
      </c>
      <c r="F29" s="14">
        <v>10</v>
      </c>
      <c r="H29" s="13">
        <f>B29/$B29</f>
        <v>1</v>
      </c>
      <c r="I29" s="12">
        <f>C29/$B29</f>
        <v>0.88080631025416301</v>
      </c>
      <c r="J29" s="12">
        <f>D29/$B29</f>
        <v>9.9912357581069242E-2</v>
      </c>
      <c r="K29" s="12">
        <f>E29/$B29</f>
        <v>1.7528483786152498E-2</v>
      </c>
      <c r="L29" s="12">
        <f>F29/$B29</f>
        <v>1.7528483786152498E-3</v>
      </c>
    </row>
    <row r="30" spans="1:12" x14ac:dyDescent="0.35">
      <c r="A30" s="15" t="s">
        <v>54</v>
      </c>
      <c r="B30" s="14">
        <v>2530</v>
      </c>
      <c r="C30" s="14">
        <v>2125</v>
      </c>
      <c r="D30" s="14">
        <v>355</v>
      </c>
      <c r="E30" s="14">
        <v>50</v>
      </c>
      <c r="F30" s="14">
        <v>5</v>
      </c>
      <c r="H30" s="13">
        <f>B30/$B30</f>
        <v>1</v>
      </c>
      <c r="I30" s="12">
        <f>C30/$B30</f>
        <v>0.83992094861660083</v>
      </c>
      <c r="J30" s="12">
        <f>D30/$B30</f>
        <v>0.14031620553359683</v>
      </c>
      <c r="K30" s="12">
        <f>E30/$B30</f>
        <v>1.9762845849802372E-2</v>
      </c>
      <c r="L30" s="12">
        <f>F30/$B30</f>
        <v>1.976284584980237E-3</v>
      </c>
    </row>
    <row r="31" spans="1:12" x14ac:dyDescent="0.35">
      <c r="A31" s="15" t="s">
        <v>55</v>
      </c>
      <c r="B31" s="14">
        <v>2150</v>
      </c>
      <c r="C31" s="14">
        <v>1800</v>
      </c>
      <c r="D31" s="14">
        <v>290</v>
      </c>
      <c r="E31" s="14">
        <v>50</v>
      </c>
      <c r="F31" s="14">
        <v>10</v>
      </c>
      <c r="H31" s="13">
        <f>B31/$B31</f>
        <v>1</v>
      </c>
      <c r="I31" s="12">
        <f>C31/$B31</f>
        <v>0.83720930232558144</v>
      </c>
      <c r="J31" s="12">
        <f>D31/$B31</f>
        <v>0.13488372093023257</v>
      </c>
      <c r="K31" s="12">
        <f>E31/$B31</f>
        <v>2.3255813953488372E-2</v>
      </c>
      <c r="L31" s="12">
        <f>F31/$B31</f>
        <v>4.6511627906976744E-3</v>
      </c>
    </row>
    <row r="32" spans="1:12" x14ac:dyDescent="0.35">
      <c r="A32" s="15" t="s">
        <v>48</v>
      </c>
      <c r="B32" s="14">
        <v>29530</v>
      </c>
      <c r="C32" s="14">
        <v>24980</v>
      </c>
      <c r="D32" s="14">
        <v>3710</v>
      </c>
      <c r="E32" s="14">
        <v>745</v>
      </c>
      <c r="F32" s="14">
        <v>95</v>
      </c>
      <c r="H32" s="13">
        <f>B32/$B32</f>
        <v>1</v>
      </c>
      <c r="I32" s="12">
        <f>C32/$B32</f>
        <v>0.84591940399593635</v>
      </c>
      <c r="J32" s="12">
        <f>D32/$B32</f>
        <v>0.12563494751100576</v>
      </c>
      <c r="K32" s="12">
        <f>E32/$B32</f>
        <v>2.5228581103962072E-2</v>
      </c>
      <c r="L32" s="12">
        <f>F32/$B32</f>
        <v>3.2170673890958346E-3</v>
      </c>
    </row>
    <row r="33" spans="1:12" x14ac:dyDescent="0.35">
      <c r="A33" s="15" t="s">
        <v>49</v>
      </c>
      <c r="B33" s="14">
        <v>8720</v>
      </c>
      <c r="C33" s="14">
        <v>7395</v>
      </c>
      <c r="D33" s="14">
        <v>1125</v>
      </c>
      <c r="E33" s="14">
        <v>180</v>
      </c>
      <c r="F33" s="14">
        <v>25</v>
      </c>
      <c r="H33" s="13">
        <f>B33/$B33</f>
        <v>1</v>
      </c>
      <c r="I33" s="12">
        <f>C33/$B33</f>
        <v>0.84805045871559637</v>
      </c>
      <c r="J33" s="12">
        <f>D33/$B33</f>
        <v>0.1290137614678899</v>
      </c>
      <c r="K33" s="12">
        <f>E33/$B33</f>
        <v>2.0642201834862386E-2</v>
      </c>
      <c r="L33" s="12">
        <f>F33/$B33</f>
        <v>2.8669724770642203E-3</v>
      </c>
    </row>
    <row r="35" spans="1:12" x14ac:dyDescent="0.35">
      <c r="A35" s="1" t="s">
        <v>29</v>
      </c>
    </row>
    <row r="36" spans="1:12" x14ac:dyDescent="0.35">
      <c r="A36" s="1" t="s">
        <v>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FA912-6BB0-439F-9EA6-79F480669063}">
  <dimension ref="A1:H43"/>
  <sheetViews>
    <sheetView workbookViewId="0">
      <selection activeCell="A3" sqref="A3"/>
    </sheetView>
  </sheetViews>
  <sheetFormatPr defaultRowHeight="14.5" x14ac:dyDescent="0.35"/>
  <cols>
    <col min="1" max="1" width="25" customWidth="1" collapsed="1"/>
    <col min="2" max="4" width="14" customWidth="1" collapsed="1"/>
    <col min="6" max="8" width="14" customWidth="1"/>
  </cols>
  <sheetData>
    <row r="1" spans="1:8" ht="15.5" x14ac:dyDescent="0.35">
      <c r="A1" s="2" t="s">
        <v>0</v>
      </c>
    </row>
    <row r="2" spans="1:8" x14ac:dyDescent="0.35">
      <c r="A2" s="1" t="s">
        <v>1</v>
      </c>
    </row>
    <row r="4" spans="1:8" x14ac:dyDescent="0.35">
      <c r="A4" s="17" t="s">
        <v>2</v>
      </c>
      <c r="B4" s="17">
        <v>2019</v>
      </c>
    </row>
    <row r="5" spans="1:8" x14ac:dyDescent="0.35">
      <c r="A5" s="17" t="s">
        <v>61</v>
      </c>
      <c r="B5" s="17" t="s">
        <v>4</v>
      </c>
    </row>
    <row r="6" spans="1:8" x14ac:dyDescent="0.35">
      <c r="A6" s="17" t="s">
        <v>3</v>
      </c>
      <c r="B6" s="17" t="s">
        <v>4</v>
      </c>
    </row>
    <row r="8" spans="1:8" ht="26" customHeight="1" x14ac:dyDescent="0.35">
      <c r="A8" s="16" t="s">
        <v>60</v>
      </c>
      <c r="B8" s="5" t="s">
        <v>4</v>
      </c>
      <c r="C8" s="5" t="s">
        <v>63</v>
      </c>
      <c r="D8" s="5" t="s">
        <v>62</v>
      </c>
      <c r="F8" s="5" t="s">
        <v>4</v>
      </c>
      <c r="G8" s="5" t="s">
        <v>63</v>
      </c>
      <c r="H8" s="5" t="s">
        <v>62</v>
      </c>
    </row>
    <row r="9" spans="1:8" x14ac:dyDescent="0.35">
      <c r="A9" s="15" t="s">
        <v>31</v>
      </c>
      <c r="B9" s="14">
        <v>8225</v>
      </c>
      <c r="C9" s="14">
        <v>8025</v>
      </c>
      <c r="D9" s="14">
        <v>200</v>
      </c>
      <c r="F9" s="13">
        <f>B9/$B9</f>
        <v>1</v>
      </c>
      <c r="G9" s="12">
        <f t="shared" ref="G9:H24" si="0">C9/$B9</f>
        <v>0.9756838905775076</v>
      </c>
      <c r="H9" s="12">
        <f t="shared" si="0"/>
        <v>2.4316109422492401E-2</v>
      </c>
    </row>
    <row r="10" spans="1:8" x14ac:dyDescent="0.35">
      <c r="A10" s="15" t="s">
        <v>32</v>
      </c>
      <c r="B10" s="14">
        <v>22510</v>
      </c>
      <c r="C10" s="14">
        <v>21815</v>
      </c>
      <c r="D10" s="14">
        <v>690</v>
      </c>
      <c r="F10" s="13">
        <f t="shared" ref="F10:F33" si="1">B10/$B10</f>
        <v>1</v>
      </c>
      <c r="G10" s="12">
        <f t="shared" si="0"/>
        <v>0.96912483340737454</v>
      </c>
      <c r="H10" s="12">
        <f t="shared" si="0"/>
        <v>3.0653043091959129E-2</v>
      </c>
    </row>
    <row r="11" spans="1:8" x14ac:dyDescent="0.35">
      <c r="A11" s="15" t="s">
        <v>33</v>
      </c>
      <c r="B11" s="14">
        <v>7520</v>
      </c>
      <c r="C11" s="14">
        <v>7340</v>
      </c>
      <c r="D11" s="14">
        <v>175</v>
      </c>
      <c r="F11" s="13">
        <f t="shared" si="1"/>
        <v>1</v>
      </c>
      <c r="G11" s="12">
        <f t="shared" si="0"/>
        <v>0.97606382978723405</v>
      </c>
      <c r="H11" s="12">
        <f t="shared" si="0"/>
        <v>2.327127659574468E-2</v>
      </c>
    </row>
    <row r="12" spans="1:8" x14ac:dyDescent="0.35">
      <c r="A12" s="15" t="s">
        <v>34</v>
      </c>
      <c r="B12" s="14">
        <v>2325</v>
      </c>
      <c r="C12" s="14">
        <v>2265</v>
      </c>
      <c r="D12" s="14">
        <v>55</v>
      </c>
      <c r="F12" s="13">
        <f t="shared" si="1"/>
        <v>1</v>
      </c>
      <c r="G12" s="12">
        <f t="shared" si="0"/>
        <v>0.97419354838709682</v>
      </c>
      <c r="H12" s="12">
        <f t="shared" si="0"/>
        <v>2.3655913978494623E-2</v>
      </c>
    </row>
    <row r="13" spans="1:8" x14ac:dyDescent="0.35">
      <c r="A13" s="15" t="s">
        <v>35</v>
      </c>
      <c r="B13" s="14">
        <v>4940</v>
      </c>
      <c r="C13" s="14">
        <v>4825</v>
      </c>
      <c r="D13" s="14">
        <v>115</v>
      </c>
      <c r="F13" s="13">
        <f t="shared" si="1"/>
        <v>1</v>
      </c>
      <c r="G13" s="12">
        <f t="shared" si="0"/>
        <v>0.97672064777327938</v>
      </c>
      <c r="H13" s="12">
        <f t="shared" si="0"/>
        <v>2.3279352226720649E-2</v>
      </c>
    </row>
    <row r="14" spans="1:8" x14ac:dyDescent="0.35">
      <c r="A14" s="15" t="s">
        <v>36</v>
      </c>
      <c r="B14" s="14">
        <v>3995</v>
      </c>
      <c r="C14" s="14">
        <v>3865</v>
      </c>
      <c r="D14" s="14">
        <v>130</v>
      </c>
      <c r="F14" s="13">
        <f t="shared" si="1"/>
        <v>1</v>
      </c>
      <c r="G14" s="12">
        <f t="shared" si="0"/>
        <v>0.96745932415519398</v>
      </c>
      <c r="H14" s="12">
        <f t="shared" si="0"/>
        <v>3.2540675844806008E-2</v>
      </c>
    </row>
    <row r="15" spans="1:8" x14ac:dyDescent="0.35">
      <c r="A15" s="15" t="s">
        <v>37</v>
      </c>
      <c r="B15" s="14">
        <v>2530</v>
      </c>
      <c r="C15" s="14">
        <v>2445</v>
      </c>
      <c r="D15" s="14">
        <v>85</v>
      </c>
      <c r="F15" s="13">
        <f t="shared" si="1"/>
        <v>1</v>
      </c>
      <c r="G15" s="12">
        <f t="shared" si="0"/>
        <v>0.96640316205533594</v>
      </c>
      <c r="H15" s="12">
        <f t="shared" si="0"/>
        <v>3.3596837944664032E-2</v>
      </c>
    </row>
    <row r="16" spans="1:8" x14ac:dyDescent="0.35">
      <c r="A16" s="15" t="s">
        <v>38</v>
      </c>
      <c r="B16" s="14">
        <v>6575</v>
      </c>
      <c r="C16" s="14">
        <v>6340</v>
      </c>
      <c r="D16" s="14">
        <v>235</v>
      </c>
      <c r="F16" s="13">
        <f t="shared" si="1"/>
        <v>1</v>
      </c>
      <c r="G16" s="12">
        <f t="shared" si="0"/>
        <v>0.9642585551330799</v>
      </c>
      <c r="H16" s="12">
        <f t="shared" si="0"/>
        <v>3.5741444866920151E-2</v>
      </c>
    </row>
    <row r="17" spans="1:8" x14ac:dyDescent="0.35">
      <c r="A17" s="15" t="s">
        <v>39</v>
      </c>
      <c r="B17" s="14">
        <v>2150</v>
      </c>
      <c r="C17" s="14">
        <v>2075</v>
      </c>
      <c r="D17" s="14">
        <v>70</v>
      </c>
      <c r="F17" s="13">
        <f t="shared" si="1"/>
        <v>1</v>
      </c>
      <c r="G17" s="12">
        <f t="shared" si="0"/>
        <v>0.96511627906976749</v>
      </c>
      <c r="H17" s="12">
        <f t="shared" si="0"/>
        <v>3.255813953488372E-2</v>
      </c>
    </row>
    <row r="18" spans="1:8" x14ac:dyDescent="0.35">
      <c r="A18" s="15" t="s">
        <v>40</v>
      </c>
      <c r="B18" s="14">
        <v>38250</v>
      </c>
      <c r="C18" s="14">
        <v>37185</v>
      </c>
      <c r="D18" s="14">
        <v>1065</v>
      </c>
      <c r="F18" s="13">
        <f t="shared" si="1"/>
        <v>1</v>
      </c>
      <c r="G18" s="12">
        <f t="shared" si="0"/>
        <v>0.97215686274509805</v>
      </c>
      <c r="H18" s="12">
        <f t="shared" si="0"/>
        <v>2.7843137254901961E-2</v>
      </c>
    </row>
    <row r="19" spans="1:8" x14ac:dyDescent="0.35">
      <c r="A19" s="15" t="s">
        <v>41</v>
      </c>
      <c r="B19" s="14">
        <v>2738545</v>
      </c>
      <c r="C19" s="14">
        <v>2672490</v>
      </c>
      <c r="D19" s="14">
        <v>66055</v>
      </c>
      <c r="F19" s="13">
        <f t="shared" si="1"/>
        <v>1</v>
      </c>
      <c r="G19" s="12">
        <f t="shared" si="0"/>
        <v>0.97587952726721672</v>
      </c>
      <c r="H19" s="12">
        <f t="shared" si="0"/>
        <v>2.4120472732783286E-2</v>
      </c>
    </row>
    <row r="20" spans="1:8" x14ac:dyDescent="0.35">
      <c r="A20" s="15" t="s">
        <v>42</v>
      </c>
      <c r="B20" s="14">
        <v>2867290</v>
      </c>
      <c r="C20" s="14">
        <v>2795245</v>
      </c>
      <c r="D20" s="14">
        <v>72045</v>
      </c>
      <c r="F20" s="13">
        <f t="shared" si="1"/>
        <v>1</v>
      </c>
      <c r="G20" s="12">
        <f t="shared" si="0"/>
        <v>0.9748734868115887</v>
      </c>
      <c r="H20" s="12">
        <f t="shared" si="0"/>
        <v>2.5126513188411356E-2</v>
      </c>
    </row>
    <row r="21" spans="1:8" x14ac:dyDescent="0.35">
      <c r="A21" s="15" t="s">
        <v>43</v>
      </c>
      <c r="B21" s="14">
        <v>3090415</v>
      </c>
      <c r="C21" s="14">
        <v>3007560</v>
      </c>
      <c r="D21" s="14">
        <v>82855</v>
      </c>
      <c r="F21" s="13">
        <f t="shared" si="1"/>
        <v>1</v>
      </c>
      <c r="G21" s="12">
        <f t="shared" si="0"/>
        <v>0.97318968488050961</v>
      </c>
      <c r="H21" s="12">
        <f t="shared" si="0"/>
        <v>2.6810315119490426E-2</v>
      </c>
    </row>
    <row r="22" spans="1:8" x14ac:dyDescent="0.35">
      <c r="A22" s="15" t="s">
        <v>44</v>
      </c>
      <c r="B22" s="14">
        <v>477645</v>
      </c>
      <c r="C22" s="14">
        <v>467130</v>
      </c>
      <c r="D22" s="14">
        <v>10515</v>
      </c>
      <c r="F22" s="13">
        <f t="shared" si="1"/>
        <v>1</v>
      </c>
      <c r="G22" s="12">
        <f t="shared" si="0"/>
        <v>0.97798574254938286</v>
      </c>
      <c r="H22" s="12">
        <f t="shared" si="0"/>
        <v>2.2014257450617091E-2</v>
      </c>
    </row>
    <row r="23" spans="1:8" x14ac:dyDescent="0.35">
      <c r="A23" s="15" t="s">
        <v>45</v>
      </c>
      <c r="B23" s="14">
        <v>276170</v>
      </c>
      <c r="C23" s="14">
        <v>269100</v>
      </c>
      <c r="D23" s="14">
        <v>7070</v>
      </c>
      <c r="F23" s="13">
        <f t="shared" si="1"/>
        <v>1</v>
      </c>
      <c r="G23" s="12">
        <f t="shared" si="0"/>
        <v>0.97439982619401089</v>
      </c>
      <c r="H23" s="12">
        <f t="shared" si="0"/>
        <v>2.5600173805989064E-2</v>
      </c>
    </row>
    <row r="24" spans="1:8" x14ac:dyDescent="0.35">
      <c r="A24" s="15" t="s">
        <v>46</v>
      </c>
      <c r="B24" s="14">
        <v>18065</v>
      </c>
      <c r="C24" s="14">
        <v>17635</v>
      </c>
      <c r="D24" s="14">
        <v>430</v>
      </c>
      <c r="F24" s="13">
        <f t="shared" si="1"/>
        <v>1</v>
      </c>
      <c r="G24" s="12">
        <f t="shared" si="0"/>
        <v>0.97619706615001389</v>
      </c>
      <c r="H24" s="12">
        <f t="shared" si="0"/>
        <v>2.380293384998616E-2</v>
      </c>
    </row>
    <row r="25" spans="1:8" x14ac:dyDescent="0.35">
      <c r="A25" s="15" t="s">
        <v>47</v>
      </c>
      <c r="B25" s="14">
        <v>20185</v>
      </c>
      <c r="C25" s="14">
        <v>19550</v>
      </c>
      <c r="D25" s="14">
        <v>635</v>
      </c>
      <c r="F25" s="13">
        <f t="shared" si="1"/>
        <v>1</v>
      </c>
      <c r="G25" s="12">
        <f t="shared" ref="G25:G33" si="2">C25/$B25</f>
        <v>0.96854099578895214</v>
      </c>
      <c r="H25" s="12">
        <f t="shared" ref="H25:H33" si="3">D25/$B25</f>
        <v>3.145900421104781E-2</v>
      </c>
    </row>
    <row r="26" spans="1:8" x14ac:dyDescent="0.35">
      <c r="A26" s="15" t="s">
        <v>50</v>
      </c>
      <c r="B26" s="14">
        <v>2380</v>
      </c>
      <c r="C26" s="14">
        <v>2305</v>
      </c>
      <c r="D26" s="14">
        <v>70</v>
      </c>
      <c r="F26" s="13">
        <f t="shared" si="1"/>
        <v>1</v>
      </c>
      <c r="G26" s="12">
        <f t="shared" si="2"/>
        <v>0.96848739495798319</v>
      </c>
      <c r="H26" s="12">
        <f t="shared" si="3"/>
        <v>2.9411764705882353E-2</v>
      </c>
    </row>
    <row r="27" spans="1:8" x14ac:dyDescent="0.35">
      <c r="A27" s="15" t="s">
        <v>51</v>
      </c>
      <c r="B27" s="14">
        <v>4445</v>
      </c>
      <c r="C27" s="14">
        <v>4340</v>
      </c>
      <c r="D27" s="14">
        <v>105</v>
      </c>
      <c r="F27" s="13">
        <f t="shared" si="1"/>
        <v>1</v>
      </c>
      <c r="G27" s="12">
        <f t="shared" si="2"/>
        <v>0.97637795275590555</v>
      </c>
      <c r="H27" s="12">
        <f t="shared" si="3"/>
        <v>2.3622047244094488E-2</v>
      </c>
    </row>
    <row r="28" spans="1:8" x14ac:dyDescent="0.35">
      <c r="A28" s="15" t="s">
        <v>52</v>
      </c>
      <c r="B28" s="14">
        <v>2975</v>
      </c>
      <c r="C28" s="14">
        <v>2850</v>
      </c>
      <c r="D28" s="14">
        <v>125</v>
      </c>
      <c r="F28" s="13">
        <f t="shared" si="1"/>
        <v>1</v>
      </c>
      <c r="G28" s="12">
        <f t="shared" si="2"/>
        <v>0.95798319327731096</v>
      </c>
      <c r="H28" s="12">
        <f t="shared" si="3"/>
        <v>4.2016806722689079E-2</v>
      </c>
    </row>
    <row r="29" spans="1:8" x14ac:dyDescent="0.35">
      <c r="A29" s="15" t="s">
        <v>53</v>
      </c>
      <c r="B29" s="14">
        <v>5705</v>
      </c>
      <c r="C29" s="14">
        <v>5530</v>
      </c>
      <c r="D29" s="14">
        <v>175</v>
      </c>
      <c r="F29" s="13">
        <f t="shared" si="1"/>
        <v>1</v>
      </c>
      <c r="G29" s="12">
        <f t="shared" si="2"/>
        <v>0.96932515337423308</v>
      </c>
      <c r="H29" s="12">
        <f t="shared" si="3"/>
        <v>3.0674846625766871E-2</v>
      </c>
    </row>
    <row r="30" spans="1:8" x14ac:dyDescent="0.35">
      <c r="A30" s="15" t="s">
        <v>54</v>
      </c>
      <c r="B30" s="14">
        <v>2530</v>
      </c>
      <c r="C30" s="14">
        <v>2445</v>
      </c>
      <c r="D30" s="14">
        <v>85</v>
      </c>
      <c r="F30" s="13">
        <f t="shared" si="1"/>
        <v>1</v>
      </c>
      <c r="G30" s="12">
        <f t="shared" si="2"/>
        <v>0.96640316205533594</v>
      </c>
      <c r="H30" s="12">
        <f t="shared" si="3"/>
        <v>3.3596837944664032E-2</v>
      </c>
    </row>
    <row r="31" spans="1:8" x14ac:dyDescent="0.35">
      <c r="A31" s="15" t="s">
        <v>55</v>
      </c>
      <c r="B31" s="14">
        <v>2150</v>
      </c>
      <c r="C31" s="14">
        <v>2075</v>
      </c>
      <c r="D31" s="14">
        <v>70</v>
      </c>
      <c r="F31" s="13">
        <f t="shared" si="1"/>
        <v>1</v>
      </c>
      <c r="G31" s="12">
        <f t="shared" si="2"/>
        <v>0.96511627906976749</v>
      </c>
      <c r="H31" s="12">
        <f t="shared" si="3"/>
        <v>3.255813953488372E-2</v>
      </c>
    </row>
    <row r="32" spans="1:8" x14ac:dyDescent="0.35">
      <c r="A32" s="15" t="s">
        <v>48</v>
      </c>
      <c r="B32" s="14">
        <v>29530</v>
      </c>
      <c r="C32" s="14">
        <v>28770</v>
      </c>
      <c r="D32" s="14">
        <v>760</v>
      </c>
      <c r="F32" s="13">
        <f>B32/$B32</f>
        <v>1</v>
      </c>
      <c r="G32" s="12">
        <f>C32/$B32</f>
        <v>0.97426346088723337</v>
      </c>
      <c r="H32" s="12">
        <f>D32/$B32</f>
        <v>2.5736539112766677E-2</v>
      </c>
    </row>
    <row r="33" spans="1:8" x14ac:dyDescent="0.35">
      <c r="A33" s="15" t="s">
        <v>49</v>
      </c>
      <c r="B33" s="14">
        <v>8720</v>
      </c>
      <c r="C33" s="14">
        <v>8415</v>
      </c>
      <c r="D33" s="14">
        <v>305</v>
      </c>
      <c r="F33" s="13">
        <f t="shared" si="1"/>
        <v>1</v>
      </c>
      <c r="G33" s="12">
        <f t="shared" si="2"/>
        <v>0.96502293577981646</v>
      </c>
      <c r="H33" s="12">
        <f t="shared" si="3"/>
        <v>3.4977064220183485E-2</v>
      </c>
    </row>
    <row r="35" spans="1:8" x14ac:dyDescent="0.35">
      <c r="A35" s="1" t="s">
        <v>29</v>
      </c>
    </row>
    <row r="36" spans="1:8" x14ac:dyDescent="0.35">
      <c r="A36" s="1" t="s">
        <v>30</v>
      </c>
    </row>
    <row r="38" spans="1:8" x14ac:dyDescent="0.35">
      <c r="B38" s="15"/>
    </row>
    <row r="39" spans="1:8" x14ac:dyDescent="0.35">
      <c r="B39" s="15"/>
    </row>
    <row r="40" spans="1:8" x14ac:dyDescent="0.35">
      <c r="B40" s="15"/>
    </row>
    <row r="41" spans="1:8" x14ac:dyDescent="0.35">
      <c r="B41" s="15"/>
    </row>
    <row r="42" spans="1:8" x14ac:dyDescent="0.35">
      <c r="B42" s="15"/>
    </row>
    <row r="43" spans="1:8" x14ac:dyDescent="0.35">
      <c r="B43"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Metadata</vt:lpstr>
      <vt:lpstr>Industry</vt:lpstr>
      <vt:lpstr>Size</vt:lpstr>
      <vt:lpstr>Public-Private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James A Roberts</cp:lastModifiedBy>
  <dcterms:created xsi:type="dcterms:W3CDTF">2019-10-02T13:31:16Z</dcterms:created>
  <dcterms:modified xsi:type="dcterms:W3CDTF">2019-10-02T15:21:52Z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