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J:\PlanEconomy\Secondary data downloads\UK Business\UK Business 2020\"/>
    </mc:Choice>
  </mc:AlternateContent>
  <xr:revisionPtr revIDLastSave="0" documentId="13_ncr:1_{32B7D084-C685-4D29-B25D-0A7748294717}" xr6:coauthVersionLast="44" xr6:coauthVersionMax="44" xr10:uidLastSave="{00000000-0000-0000-0000-000000000000}"/>
  <bookViews>
    <workbookView xWindow="-110" yWindow="-110" windowWidth="19420" windowHeight="10420" activeTab="1" xr2:uid="{00000000-000D-0000-FFFF-FFFF00000000}"/>
  </bookViews>
  <sheets>
    <sheet name="Metadata" sheetId="5" r:id="rId1"/>
    <sheet name="Industry" sheetId="1" r:id="rId2"/>
    <sheet name="Size" sheetId="2" r:id="rId3"/>
    <sheet name="Public-Private" sheetId="4"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0" i="5" l="1"/>
  <c r="H32" i="4"/>
  <c r="G32" i="4"/>
  <c r="F32" i="4"/>
  <c r="H31" i="4"/>
  <c r="G31" i="4"/>
  <c r="F31" i="4"/>
  <c r="H30" i="4"/>
  <c r="G30" i="4"/>
  <c r="F30" i="4"/>
  <c r="H29" i="4"/>
  <c r="G29" i="4"/>
  <c r="F29" i="4"/>
  <c r="H28" i="4"/>
  <c r="G28" i="4"/>
  <c r="F28" i="4"/>
  <c r="H27" i="4"/>
  <c r="G27" i="4"/>
  <c r="F27" i="4"/>
  <c r="H26" i="4"/>
  <c r="G26" i="4"/>
  <c r="F26" i="4"/>
  <c r="H25" i="4"/>
  <c r="G25" i="4"/>
  <c r="F25" i="4"/>
  <c r="H24" i="4"/>
  <c r="G24" i="4"/>
  <c r="F24" i="4"/>
  <c r="H23" i="4"/>
  <c r="G23" i="4"/>
  <c r="F23" i="4"/>
  <c r="H22" i="4"/>
  <c r="G22" i="4"/>
  <c r="F22" i="4"/>
  <c r="H21" i="4"/>
  <c r="G21" i="4"/>
  <c r="F21" i="4"/>
  <c r="H20" i="4"/>
  <c r="G20" i="4"/>
  <c r="F20" i="4"/>
  <c r="H19" i="4"/>
  <c r="G19" i="4"/>
  <c r="F19" i="4"/>
  <c r="H18" i="4"/>
  <c r="G18" i="4"/>
  <c r="F18" i="4"/>
  <c r="H17" i="4"/>
  <c r="G17" i="4"/>
  <c r="F17" i="4"/>
  <c r="H16" i="4"/>
  <c r="G16" i="4"/>
  <c r="F16" i="4"/>
  <c r="H15" i="4"/>
  <c r="G15" i="4"/>
  <c r="F15" i="4"/>
  <c r="H14" i="4"/>
  <c r="G14" i="4"/>
  <c r="F14" i="4"/>
  <c r="H13" i="4"/>
  <c r="G13" i="4"/>
  <c r="F13" i="4"/>
  <c r="H12" i="4"/>
  <c r="G12" i="4"/>
  <c r="F12" i="4"/>
  <c r="H11" i="4"/>
  <c r="G11" i="4"/>
  <c r="F11" i="4"/>
  <c r="H10" i="4"/>
  <c r="G10" i="4"/>
  <c r="F10" i="4"/>
  <c r="H9" i="4"/>
  <c r="G9" i="4"/>
  <c r="F9" i="4"/>
  <c r="L32" i="2"/>
  <c r="K32" i="2"/>
  <c r="J32" i="2"/>
  <c r="I32" i="2"/>
  <c r="H32" i="2"/>
  <c r="L31" i="2"/>
  <c r="K31" i="2"/>
  <c r="J31" i="2"/>
  <c r="I31" i="2"/>
  <c r="H31" i="2"/>
  <c r="L30" i="2"/>
  <c r="K30" i="2"/>
  <c r="J30" i="2"/>
  <c r="I30" i="2"/>
  <c r="H30" i="2"/>
  <c r="L29" i="2"/>
  <c r="K29" i="2"/>
  <c r="J29" i="2"/>
  <c r="I29" i="2"/>
  <c r="H29" i="2"/>
  <c r="L28" i="2"/>
  <c r="K28" i="2"/>
  <c r="J28" i="2"/>
  <c r="I28" i="2"/>
  <c r="H28" i="2"/>
  <c r="L27" i="2"/>
  <c r="K27" i="2"/>
  <c r="J27" i="2"/>
  <c r="I27" i="2"/>
  <c r="H27" i="2"/>
  <c r="L26" i="2"/>
  <c r="K26" i="2"/>
  <c r="J26" i="2"/>
  <c r="I26" i="2"/>
  <c r="H26" i="2"/>
  <c r="L25" i="2"/>
  <c r="K25" i="2"/>
  <c r="J25" i="2"/>
  <c r="I25" i="2"/>
  <c r="H25" i="2"/>
  <c r="L24" i="2"/>
  <c r="K24" i="2"/>
  <c r="J24" i="2"/>
  <c r="I24" i="2"/>
  <c r="H24" i="2"/>
  <c r="L23" i="2"/>
  <c r="K23" i="2"/>
  <c r="J23" i="2"/>
  <c r="I23" i="2"/>
  <c r="H23" i="2"/>
  <c r="L22" i="2"/>
  <c r="K22" i="2"/>
  <c r="J22" i="2"/>
  <c r="I22" i="2"/>
  <c r="H22" i="2"/>
  <c r="L21" i="2"/>
  <c r="K21" i="2"/>
  <c r="J21" i="2"/>
  <c r="I21" i="2"/>
  <c r="H21" i="2"/>
  <c r="L20" i="2"/>
  <c r="K20" i="2"/>
  <c r="J20" i="2"/>
  <c r="I20" i="2"/>
  <c r="H20" i="2"/>
  <c r="L19" i="2"/>
  <c r="K19" i="2"/>
  <c r="J19" i="2"/>
  <c r="I19" i="2"/>
  <c r="H19" i="2"/>
  <c r="L18" i="2"/>
  <c r="K18" i="2"/>
  <c r="J18" i="2"/>
  <c r="I18" i="2"/>
  <c r="H18" i="2"/>
  <c r="L17" i="2"/>
  <c r="K17" i="2"/>
  <c r="J17" i="2"/>
  <c r="I17" i="2"/>
  <c r="H17" i="2"/>
  <c r="L16" i="2"/>
  <c r="K16" i="2"/>
  <c r="J16" i="2"/>
  <c r="I16" i="2"/>
  <c r="H16" i="2"/>
  <c r="L15" i="2"/>
  <c r="K15" i="2"/>
  <c r="J15" i="2"/>
  <c r="I15" i="2"/>
  <c r="H15" i="2"/>
  <c r="L14" i="2"/>
  <c r="K14" i="2"/>
  <c r="J14" i="2"/>
  <c r="I14" i="2"/>
  <c r="H14" i="2"/>
  <c r="L13" i="2"/>
  <c r="K13" i="2"/>
  <c r="J13" i="2"/>
  <c r="I13" i="2"/>
  <c r="H13" i="2"/>
  <c r="L12" i="2"/>
  <c r="K12" i="2"/>
  <c r="J12" i="2"/>
  <c r="I12" i="2"/>
  <c r="H12" i="2"/>
  <c r="L11" i="2"/>
  <c r="K11" i="2"/>
  <c r="J11" i="2"/>
  <c r="I11" i="2"/>
  <c r="H11" i="2"/>
  <c r="L10" i="2"/>
  <c r="K10" i="2"/>
  <c r="J10" i="2"/>
  <c r="I10" i="2"/>
  <c r="H10" i="2"/>
  <c r="L9" i="2"/>
  <c r="K9" i="2"/>
  <c r="J9" i="2"/>
  <c r="I9" i="2"/>
  <c r="H9" i="2"/>
</calcChain>
</file>

<file path=xl/sharedStrings.xml><?xml version="1.0" encoding="utf-8"?>
<sst xmlns="http://schemas.openxmlformats.org/spreadsheetml/2006/main" count="177" uniqueCount="98">
  <si>
    <t>UK Business Counts - local units by industry and employment size band</t>
  </si>
  <si>
    <t>ONS Crown Copyright Reserved [from Nomis on 1 October 2020]</t>
  </si>
  <si>
    <t>date</t>
  </si>
  <si>
    <t>employment sizeband</t>
  </si>
  <si>
    <t>Total</t>
  </si>
  <si>
    <t>legal status</t>
  </si>
  <si>
    <t>Industry</t>
  </si>
  <si>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</si>
  <si>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</si>
  <si>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</si>
  <si>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</si>
  <si>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</si>
  <si>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</si>
  <si>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</si>
  <si>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</si>
  <si>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</si>
  <si>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</si>
  <si>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</si>
  <si>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</si>
  <si>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</si>
  <si>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</si>
  <si>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</si>
  <si>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</si>
  <si>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</si>
  <si>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</si>
  <si>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 activities</t>
  </si>
  <si>
    <t>T : Activities of households as employers;undifferentiated goods-and services-producing activities of households for own use</t>
  </si>
  <si>
    <t>U : Activities of extraterritorial organisations and bodies</t>
  </si>
  <si>
    <t>Column Total</t>
  </si>
  <si>
    <t>All figures are rounded to avoid disclosure. Values may be rounded down to zero and so all zeros are not necessarily true zeros. Totals across tables may differ by minor amounts due to the disclosure methods used. Furthermore, figures may differ by small amounts from those published in ONS outputs due to the application of a different rounding methodology.</t>
  </si>
  <si>
    <t>In 2015, ONS extended the coverage of businesses to include a population of solely PAYE based businesses that were previously excluded because of the risk of duplication. In total, in 2015, 105,000 businesses have been added.Improvements in matching of administrative data and research into those units excluded has indicated that the risk of duplication is very small. The addition of these businesses brings the publication in line with Business Demography and the BIS Business Population Estimates, both of which include these businesses. For more information, see http://www.nomisweb.co.uk/articles/news/files/UKBusinessCoverage.pdf.</t>
  </si>
  <si>
    <t>Bournemouth</t>
  </si>
  <si>
    <t>Dorset</t>
  </si>
  <si>
    <t>Poole</t>
  </si>
  <si>
    <t>Dorset CC</t>
  </si>
  <si>
    <t>Christchurch</t>
  </si>
  <si>
    <t>East Dorset</t>
  </si>
  <si>
    <t>North Dorset</t>
  </si>
  <si>
    <t>Purbeck</t>
  </si>
  <si>
    <t>West Dorset</t>
  </si>
  <si>
    <t>Weymouth and Portland</t>
  </si>
  <si>
    <t>Dorset LEP</t>
  </si>
  <si>
    <t>England</t>
  </si>
  <si>
    <t>England and Wales</t>
  </si>
  <si>
    <t>Great Britain</t>
  </si>
  <si>
    <t>United Kingdom</t>
  </si>
  <si>
    <t>South East</t>
  </si>
  <si>
    <t>South West</t>
  </si>
  <si>
    <t>Bmth, Xch &amp; Poole</t>
  </si>
  <si>
    <t>Dorset Council</t>
  </si>
  <si>
    <t>Dorset West SUG</t>
  </si>
  <si>
    <t>Dorset East SUG</t>
  </si>
  <si>
    <t>Mid Dorset SUG</t>
  </si>
  <si>
    <t>Dorset North SUG</t>
  </si>
  <si>
    <t>South East Dorset SUG</t>
  </si>
  <si>
    <t>Dorset South SUG</t>
  </si>
  <si>
    <t>Dorset Council 'Sub Unitary Geographies'</t>
  </si>
  <si>
    <t>Former Districts</t>
  </si>
  <si>
    <t>Former County/Unitary Councils</t>
  </si>
  <si>
    <t>Large (250+)</t>
  </si>
  <si>
    <t>Medium-sized (50 to 249)</t>
  </si>
  <si>
    <t>Small (10 to 49)</t>
  </si>
  <si>
    <t>Micro (0 to 9)</t>
  </si>
  <si>
    <t>Area</t>
  </si>
  <si>
    <t>industry</t>
  </si>
  <si>
    <t>Public sector total</t>
  </si>
  <si>
    <t>Private sector total</t>
  </si>
  <si>
    <t>Contributor</t>
  </si>
  <si>
    <t>James Roberts</t>
  </si>
  <si>
    <t>Coverage</t>
  </si>
  <si>
    <t>Creator</t>
  </si>
  <si>
    <t>ONS</t>
  </si>
  <si>
    <t>Date</t>
  </si>
  <si>
    <t>Description</t>
  </si>
  <si>
    <t>Business sector data</t>
  </si>
  <si>
    <t>VAT and/or PAYE registered businesses only</t>
  </si>
  <si>
    <t>Format</t>
  </si>
  <si>
    <t>Data provided in .XLS format</t>
  </si>
  <si>
    <t>Identifier</t>
  </si>
  <si>
    <t>Language</t>
  </si>
  <si>
    <t>English</t>
  </si>
  <si>
    <t>Publisher</t>
  </si>
  <si>
    <t>Rights</t>
  </si>
  <si>
    <t>Relation</t>
  </si>
  <si>
    <t>Source</t>
  </si>
  <si>
    <t>Subject</t>
  </si>
  <si>
    <t>Sector, size and location of PAYE and/or VAT registered businesses</t>
  </si>
  <si>
    <t>Title</t>
  </si>
  <si>
    <t>UK Business: Activity, Size and Location (2019), ONS</t>
  </si>
  <si>
    <t>Type</t>
  </si>
  <si>
    <t>Dataset</t>
  </si>
  <si>
    <t>Meta Data Conforming to the fifteen element Dublin Core Meta Data Initiative</t>
  </si>
  <si>
    <t>http://dublincore.org/documents/dces/</t>
  </si>
  <si>
    <t>Any additional notes:</t>
  </si>
  <si>
    <t>An extract compiled from the Inter Departmental Business Register (IDBR) recording the number of Local Units that were live at a reference date in March, broken down by employment size band, detailed industry (5 digit SIC2007) and legal status. Local Units are individual sites that belong to an Enterprise.</t>
  </si>
  <si>
    <t>Next release date:</t>
  </si>
  <si>
    <t>Spatial Data: Temporal: 2020</t>
  </si>
  <si>
    <t>UK Business: Activity, Size and Location (2020), 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</si>
</sst>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0.0%"/>
  </numFmts>
  <fonts count="15" x14ac:knownFonts="1">
    <font>
      <sz val="11"/>
      <color indexed="8"/>
      <name val="Calibri"/>
      <family val="2"/>
      <scheme val="minor"/>
    </font>
    <font>
      <sz val="11"/>
      <color theme="1"/>
      <name val="Calibri"/>
      <family val="2"/>
      <scheme val="minor"/>
    </font>
    <font>
      <sz val="10"/>
      <name val="arial"/>
    </font>
    <font>
      <b/>
      <sz val="12"/>
      <name val="arial"/>
    </font>
    <font>
      <sz val="10"/>
      <name val="arial"/>
    </font>
    <font>
      <sz val="10"/>
      <name val="arial"/>
    </font>
    <font>
      <b/>
      <sz val="10"/>
      <name val="arial"/>
    </font>
    <font>
      <b/>
      <sz val="10"/>
      <name val="arial"/>
    </font>
    <font>
      <sz val="10"/>
      <name val="arial"/>
    </font>
    <font>
      <sz val="10"/>
      <name val="arial"/>
    </font>
    <font>
      <b/>
      <sz val="10"/>
      <name val="arial"/>
    </font>
    <font>
      <sz val="10"/>
      <name val="arial"/>
    </font>
    <font>
      <sz val="11"/>
      <color indexed="8"/>
      <name val="Calibri"/>
      <family val="2"/>
      <scheme val="minor"/>
    </font>
    <font>
      <b/>
      <sz val="10"/>
      <color indexed="8"/>
      <name val="Arial"/>
      <family val="2"/>
    </font>
    <font>
      <sz val="10"/>
      <name val="Arial"/>
      <family val="2"/>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12" fillId="0" borderId="0" applyFont="0" applyFill="0" applyBorder="0" applyAlignment="0" applyProtection="0"/>
    <xf numFmtId="0" fontId="14" fillId="0" borderId="0"/>
    <xf numFmtId="0" fontId="1" fillId="0" borderId="0"/>
  </cellStyleXfs>
  <cellXfs count="33">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applyAlignment="1">
      <alignment horizontal="left" vertical="top"/>
    </xf>
    <xf numFmtId="0" fontId="6"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NumberFormat="1" applyFont="1" applyAlignment="1">
      <alignment horizontal="left" vertical="top"/>
    </xf>
    <xf numFmtId="3" fontId="9" fillId="0" borderId="0" xfId="0" applyNumberFormat="1" applyFont="1" applyAlignment="1">
      <alignment horizontal="right" vertical="top"/>
    </xf>
    <xf numFmtId="3" fontId="10" fillId="0" borderId="0" xfId="0" applyNumberFormat="1" applyFont="1" applyAlignment="1">
      <alignment horizontal="right" vertical="center"/>
    </xf>
    <xf numFmtId="0" fontId="11" fillId="0" borderId="0" xfId="0" applyFont="1"/>
    <xf numFmtId="0" fontId="13" fillId="0" borderId="1"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3" fontId="9" fillId="0" borderId="4" xfId="0" applyNumberFormat="1" applyFont="1" applyBorder="1" applyAlignment="1">
      <alignment horizontal="right" vertical="top"/>
    </xf>
    <xf numFmtId="3" fontId="9" fillId="0" borderId="0" xfId="0" applyNumberFormat="1" applyFont="1" applyBorder="1" applyAlignment="1">
      <alignment horizontal="right" vertical="top"/>
    </xf>
    <xf numFmtId="3" fontId="9" fillId="0" borderId="5" xfId="0" applyNumberFormat="1" applyFont="1" applyBorder="1" applyAlignment="1">
      <alignment horizontal="right" vertical="top"/>
    </xf>
    <xf numFmtId="3" fontId="10" fillId="0" borderId="6" xfId="0" applyNumberFormat="1" applyFont="1" applyBorder="1" applyAlignment="1">
      <alignment horizontal="right" vertical="center"/>
    </xf>
    <xf numFmtId="3" fontId="10" fillId="0" borderId="7" xfId="0" applyNumberFormat="1" applyFont="1" applyBorder="1" applyAlignment="1">
      <alignment horizontal="right" vertical="center"/>
    </xf>
    <xf numFmtId="3" fontId="10" fillId="0" borderId="8" xfId="0" applyNumberFormat="1" applyFont="1" applyBorder="1" applyAlignment="1">
      <alignment horizontal="right" vertical="center"/>
    </xf>
    <xf numFmtId="3" fontId="2" fillId="0" borderId="0" xfId="0" applyNumberFormat="1" applyFont="1" applyAlignment="1">
      <alignment horizontal="right" vertical="top"/>
    </xf>
    <xf numFmtId="0" fontId="2" fillId="0" borderId="0" xfId="0" applyFont="1" applyAlignment="1">
      <alignment horizontal="left" vertical="top"/>
    </xf>
    <xf numFmtId="0" fontId="6" fillId="0" borderId="0" xfId="0" applyFont="1" applyAlignment="1">
      <alignment horizontal="left" vertical="center" wrapText="1"/>
    </xf>
    <xf numFmtId="9" fontId="0" fillId="0" borderId="0" xfId="1" applyFont="1"/>
    <xf numFmtId="167" fontId="0" fillId="0" borderId="0" xfId="1" applyNumberFormat="1" applyFont="1"/>
    <xf numFmtId="0" fontId="14" fillId="0" borderId="0" xfId="2"/>
    <xf numFmtId="0" fontId="1" fillId="0" borderId="0" xfId="3"/>
    <xf numFmtId="14" fontId="14" fillId="0" borderId="0" xfId="2" applyNumberFormat="1" applyAlignment="1">
      <alignment horizontal="left"/>
    </xf>
    <xf numFmtId="0" fontId="14" fillId="0" borderId="0" xfId="2" applyAlignment="1">
      <alignment horizontal="left"/>
    </xf>
    <xf numFmtId="17" fontId="14" fillId="0" borderId="0" xfId="2" applyNumberFormat="1" applyAlignment="1">
      <alignment horizontal="left"/>
    </xf>
  </cellXfs>
  <cellStyles count="4">
    <cellStyle name="Normal" xfId="0" builtinId="0"/>
    <cellStyle name="Normal 2" xfId="3" xr:uid="{3F4E86F8-050E-4C31-9BDD-605B10449057}"/>
    <cellStyle name="Normal 2 2" xfId="2" xr:uid="{B6224798-10A2-45BD-84E5-C838815B3C9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872A8-B6F6-4B0C-B5F7-C369251D48E7}">
  <dimension ref="A1:C30"/>
  <sheetViews>
    <sheetView workbookViewId="0">
      <selection activeCell="C28" sqref="C28"/>
    </sheetView>
  </sheetViews>
  <sheetFormatPr defaultColWidth="9.1796875" defaultRowHeight="14.5" x14ac:dyDescent="0.35"/>
  <cols>
    <col min="1" max="1" width="3" style="29" bestFit="1" customWidth="1"/>
    <col min="2" max="2" width="13.453125" style="29" customWidth="1"/>
    <col min="3" max="3" width="77.1796875" style="29" bestFit="1" customWidth="1"/>
    <col min="4" max="16384" width="9.1796875" style="29"/>
  </cols>
  <sheetData>
    <row r="1" spans="1:3" x14ac:dyDescent="0.35">
      <c r="A1" s="28">
        <v>1</v>
      </c>
      <c r="B1" s="28" t="s">
        <v>67</v>
      </c>
      <c r="C1" s="28" t="s">
        <v>68</v>
      </c>
    </row>
    <row r="2" spans="1:3" x14ac:dyDescent="0.35">
      <c r="A2" s="28">
        <v>2</v>
      </c>
      <c r="B2" s="28" t="s">
        <v>69</v>
      </c>
      <c r="C2" s="28" t="s">
        <v>96</v>
      </c>
    </row>
    <row r="3" spans="1:3" x14ac:dyDescent="0.35">
      <c r="A3" s="28">
        <v>3</v>
      </c>
      <c r="B3" s="28" t="s">
        <v>70</v>
      </c>
      <c r="C3" s="28" t="s">
        <v>71</v>
      </c>
    </row>
    <row r="4" spans="1:3" x14ac:dyDescent="0.35">
      <c r="A4" s="28">
        <v>4</v>
      </c>
      <c r="B4" s="28" t="s">
        <v>72</v>
      </c>
      <c r="C4" s="30">
        <v>44105</v>
      </c>
    </row>
    <row r="5" spans="1:3" x14ac:dyDescent="0.35">
      <c r="A5" s="28">
        <v>5</v>
      </c>
      <c r="B5" s="28" t="s">
        <v>73</v>
      </c>
      <c r="C5" s="28" t="s">
        <v>74</v>
      </c>
    </row>
    <row r="6" spans="1:3" x14ac:dyDescent="0.35">
      <c r="A6" s="28"/>
      <c r="B6" s="28"/>
      <c r="C6" s="28" t="s">
        <v>75</v>
      </c>
    </row>
    <row r="7" spans="1:3" x14ac:dyDescent="0.35">
      <c r="A7" s="28">
        <v>6</v>
      </c>
      <c r="B7" s="28" t="s">
        <v>76</v>
      </c>
      <c r="C7" s="28" t="s">
        <v>77</v>
      </c>
    </row>
    <row r="8" spans="1:3" x14ac:dyDescent="0.35">
      <c r="A8" s="28">
        <v>7</v>
      </c>
      <c r="B8" s="28" t="s">
        <v>78</v>
      </c>
      <c r="C8" s="28" t="s">
        <v>71</v>
      </c>
    </row>
    <row r="9" spans="1:3" x14ac:dyDescent="0.35">
      <c r="A9" s="28">
        <v>8</v>
      </c>
      <c r="B9" s="28" t="s">
        <v>79</v>
      </c>
      <c r="C9" s="28" t="s">
        <v>80</v>
      </c>
    </row>
    <row r="10" spans="1:3" x14ac:dyDescent="0.35">
      <c r="A10" s="28">
        <v>9</v>
      </c>
      <c r="B10" s="28" t="s">
        <v>81</v>
      </c>
      <c r="C10" s="28" t="s">
        <v>71</v>
      </c>
    </row>
    <row r="11" spans="1:3" x14ac:dyDescent="0.35">
      <c r="A11" s="28">
        <v>10</v>
      </c>
      <c r="B11" s="28" t="s">
        <v>82</v>
      </c>
      <c r="C11" s="28"/>
    </row>
    <row r="12" spans="1:3" x14ac:dyDescent="0.35">
      <c r="A12" s="28">
        <v>11</v>
      </c>
      <c r="B12" s="28" t="s">
        <v>83</v>
      </c>
      <c r="C12" s="28" t="s">
        <v>88</v>
      </c>
    </row>
    <row r="13" spans="1:3" x14ac:dyDescent="0.35">
      <c r="A13" s="28">
        <v>12</v>
      </c>
      <c r="B13" s="28" t="s">
        <v>84</v>
      </c>
      <c r="C13" s="28" t="s">
        <v>71</v>
      </c>
    </row>
    <row r="14" spans="1:3" x14ac:dyDescent="0.35">
      <c r="A14" s="28">
        <v>13</v>
      </c>
      <c r="B14" s="28" t="s">
        <v>85</v>
      </c>
      <c r="C14" s="28" t="s">
        <v>86</v>
      </c>
    </row>
    <row r="15" spans="1:3" x14ac:dyDescent="0.35">
      <c r="A15" s="28">
        <v>14</v>
      </c>
      <c r="B15" s="28" t="s">
        <v>87</v>
      </c>
      <c r="C15" s="28" t="s">
        <v>97</v>
      </c>
    </row>
    <row r="16" spans="1:3" x14ac:dyDescent="0.35">
      <c r="A16" s="28">
        <v>15</v>
      </c>
      <c r="B16" s="28" t="s">
        <v>89</v>
      </c>
      <c r="C16" s="28" t="s">
        <v>90</v>
      </c>
    </row>
    <row r="17" spans="2:3" x14ac:dyDescent="0.35">
      <c r="B17" s="28"/>
      <c r="C17" s="28"/>
    </row>
    <row r="20" spans="2:3" x14ac:dyDescent="0.35">
      <c r="B20" s="28" t="s">
        <v>91</v>
      </c>
      <c r="C20" s="28"/>
    </row>
    <row r="22" spans="2:3" x14ac:dyDescent="0.35">
      <c r="B22" s="28" t="s">
        <v>92</v>
      </c>
      <c r="C22" s="28"/>
    </row>
    <row r="25" spans="2:3" x14ac:dyDescent="0.35">
      <c r="B25" s="28" t="s">
        <v>93</v>
      </c>
      <c r="C25" s="28"/>
    </row>
    <row r="26" spans="2:3" x14ac:dyDescent="0.35">
      <c r="B26" s="29" t="s">
        <v>94</v>
      </c>
    </row>
    <row r="28" spans="2:3" x14ac:dyDescent="0.35">
      <c r="B28" s="28"/>
      <c r="C28" s="31"/>
    </row>
    <row r="29" spans="2:3" x14ac:dyDescent="0.35">
      <c r="B29" s="28"/>
      <c r="C29" s="30"/>
    </row>
    <row r="30" spans="2:3" x14ac:dyDescent="0.35">
      <c r="B30" s="28" t="s">
        <v>95</v>
      </c>
      <c r="C30" s="32">
        <f>C4+365</f>
        <v>44470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3"/>
  <sheetViews>
    <sheetView tabSelected="1" workbookViewId="0"/>
  </sheetViews>
  <sheetFormatPr defaultRowHeight="14.5" x14ac:dyDescent="0.35"/>
  <cols>
    <col min="1" max="1" width="21.36328125" customWidth="1" collapsed="1"/>
    <col min="2" max="2" width="24" customWidth="1" collapsed="1"/>
    <col min="3" max="3" width="19" customWidth="1" collapsed="1"/>
    <col min="4" max="4" width="18" customWidth="1" collapsed="1"/>
    <col min="5" max="5" width="22" customWidth="1" collapsed="1"/>
    <col min="6" max="6" width="14" customWidth="1" collapsed="1"/>
    <col min="7" max="7" width="15" customWidth="1" collapsed="1"/>
    <col min="8" max="8" width="17" customWidth="1" collapsed="1"/>
    <col min="9" max="9" width="14" customWidth="1" collapsed="1"/>
    <col min="10" max="10" width="18" customWidth="1" collapsed="1"/>
    <col min="11" max="11" width="14" customWidth="1" collapsed="1"/>
    <col min="12" max="13" width="17" customWidth="1" collapsed="1"/>
    <col min="14" max="14" width="15" customWidth="1" collapsed="1"/>
    <col min="15" max="15" width="16" customWidth="1" collapsed="1"/>
    <col min="16" max="17" width="14" customWidth="1" collapsed="1"/>
    <col min="18" max="18" width="17" customWidth="1" collapsed="1"/>
    <col min="19" max="20" width="18" customWidth="1" collapsed="1"/>
    <col min="21" max="21" width="16" customWidth="1" collapsed="1"/>
    <col min="22" max="22" width="15" customWidth="1" collapsed="1"/>
    <col min="23" max="23" width="17" customWidth="1" collapsed="1"/>
    <col min="24" max="24" width="19" customWidth="1" collapsed="1"/>
    <col min="25" max="25" width="15" customWidth="1" collapsed="1"/>
  </cols>
  <sheetData>
    <row r="1" spans="1:25" ht="15.5" x14ac:dyDescent="0.35">
      <c r="A1" s="2" t="s">
        <v>0</v>
      </c>
    </row>
    <row r="2" spans="1:25" x14ac:dyDescent="0.35">
      <c r="A2" s="3" t="s">
        <v>1</v>
      </c>
    </row>
    <row r="4" spans="1:25" x14ac:dyDescent="0.35">
      <c r="A4" s="4" t="s">
        <v>2</v>
      </c>
      <c r="B4" s="4">
        <v>2020</v>
      </c>
    </row>
    <row r="5" spans="1:25" x14ac:dyDescent="0.35">
      <c r="A5" s="4" t="s">
        <v>3</v>
      </c>
      <c r="B5" s="4" t="s">
        <v>4</v>
      </c>
    </row>
    <row r="6" spans="1:25" x14ac:dyDescent="0.35">
      <c r="A6" s="4" t="s">
        <v>5</v>
      </c>
      <c r="B6" s="4" t="s">
        <v>4</v>
      </c>
    </row>
    <row r="7" spans="1:25" x14ac:dyDescent="0.35">
      <c r="B7" s="11" t="s">
        <v>58</v>
      </c>
      <c r="C7" s="12"/>
      <c r="D7" s="13"/>
      <c r="E7" s="11" t="s">
        <v>57</v>
      </c>
      <c r="F7" s="12"/>
      <c r="G7" s="12"/>
      <c r="H7" s="12"/>
      <c r="I7" s="12"/>
      <c r="J7" s="13"/>
      <c r="T7" s="11" t="s">
        <v>56</v>
      </c>
      <c r="U7" s="12"/>
      <c r="V7" s="12"/>
      <c r="W7" s="12"/>
      <c r="X7" s="12"/>
      <c r="Y7" s="13"/>
    </row>
    <row r="8" spans="1:25" ht="52" customHeight="1" x14ac:dyDescent="0.35">
      <c r="A8" s="6" t="s">
        <v>6</v>
      </c>
      <c r="B8" s="14" t="s">
        <v>31</v>
      </c>
      <c r="C8" s="15" t="s">
        <v>34</v>
      </c>
      <c r="D8" s="16" t="s">
        <v>33</v>
      </c>
      <c r="E8" s="14" t="s">
        <v>35</v>
      </c>
      <c r="F8" s="15" t="s">
        <v>36</v>
      </c>
      <c r="G8" s="15" t="s">
        <v>37</v>
      </c>
      <c r="H8" s="15" t="s">
        <v>38</v>
      </c>
      <c r="I8" s="15" t="s">
        <v>39</v>
      </c>
      <c r="J8" s="16" t="s">
        <v>40</v>
      </c>
      <c r="K8" s="5" t="s">
        <v>41</v>
      </c>
      <c r="L8" s="5" t="s">
        <v>42</v>
      </c>
      <c r="M8" s="5" t="s">
        <v>43</v>
      </c>
      <c r="N8" s="5" t="s">
        <v>44</v>
      </c>
      <c r="O8" s="5" t="s">
        <v>45</v>
      </c>
      <c r="P8" s="5" t="s">
        <v>46</v>
      </c>
      <c r="Q8" s="5" t="s">
        <v>47</v>
      </c>
      <c r="R8" s="5" t="s">
        <v>48</v>
      </c>
      <c r="S8" s="5" t="s">
        <v>49</v>
      </c>
      <c r="T8" s="14" t="s">
        <v>50</v>
      </c>
      <c r="U8" s="15" t="s">
        <v>51</v>
      </c>
      <c r="V8" s="15" t="s">
        <v>52</v>
      </c>
      <c r="W8" s="15" t="s">
        <v>53</v>
      </c>
      <c r="X8" s="15" t="s">
        <v>54</v>
      </c>
      <c r="Y8" s="16" t="s">
        <v>55</v>
      </c>
    </row>
    <row r="9" spans="1:25" x14ac:dyDescent="0.35">
      <c r="A9" s="7" t="s">
        <v>7</v>
      </c>
      <c r="B9" s="17">
        <v>25</v>
      </c>
      <c r="C9" s="18">
        <v>2270</v>
      </c>
      <c r="D9" s="19">
        <v>30</v>
      </c>
      <c r="E9" s="17">
        <v>20</v>
      </c>
      <c r="F9" s="18">
        <v>225</v>
      </c>
      <c r="G9" s="18">
        <v>675</v>
      </c>
      <c r="H9" s="18">
        <v>205</v>
      </c>
      <c r="I9" s="18">
        <v>1090</v>
      </c>
      <c r="J9" s="19">
        <v>55</v>
      </c>
      <c r="K9" s="8">
        <v>2325</v>
      </c>
      <c r="L9" s="8">
        <v>102975</v>
      </c>
      <c r="M9" s="8">
        <v>116800</v>
      </c>
      <c r="N9" s="8">
        <v>134560</v>
      </c>
      <c r="O9" s="8">
        <v>152925</v>
      </c>
      <c r="P9" s="8">
        <v>12245</v>
      </c>
      <c r="Q9" s="8">
        <v>24975</v>
      </c>
      <c r="R9" s="8">
        <v>75</v>
      </c>
      <c r="S9" s="8">
        <v>2250</v>
      </c>
      <c r="T9" s="17">
        <v>335</v>
      </c>
      <c r="U9" s="18">
        <v>150</v>
      </c>
      <c r="V9" s="18">
        <v>495</v>
      </c>
      <c r="W9" s="18">
        <v>1010</v>
      </c>
      <c r="X9" s="18">
        <v>205</v>
      </c>
      <c r="Y9" s="19">
        <v>55</v>
      </c>
    </row>
    <row r="10" spans="1:25" x14ac:dyDescent="0.35">
      <c r="A10" s="7" t="s">
        <v>8</v>
      </c>
      <c r="B10" s="17">
        <v>0</v>
      </c>
      <c r="C10" s="18">
        <v>25</v>
      </c>
      <c r="D10" s="19">
        <v>0</v>
      </c>
      <c r="E10" s="17">
        <v>0</v>
      </c>
      <c r="F10" s="18">
        <v>0</v>
      </c>
      <c r="G10" s="18">
        <v>5</v>
      </c>
      <c r="H10" s="18">
        <v>10</v>
      </c>
      <c r="I10" s="18">
        <v>5</v>
      </c>
      <c r="J10" s="19">
        <v>5</v>
      </c>
      <c r="K10" s="8">
        <v>25</v>
      </c>
      <c r="L10" s="8">
        <v>1485</v>
      </c>
      <c r="M10" s="8">
        <v>1620</v>
      </c>
      <c r="N10" s="8">
        <v>2065</v>
      </c>
      <c r="O10" s="8">
        <v>2210</v>
      </c>
      <c r="P10" s="8">
        <v>230</v>
      </c>
      <c r="Q10" s="8">
        <v>200</v>
      </c>
      <c r="R10" s="8">
        <v>0</v>
      </c>
      <c r="S10" s="8">
        <v>25</v>
      </c>
      <c r="T10" s="17">
        <v>0</v>
      </c>
      <c r="U10" s="18">
        <v>0</v>
      </c>
      <c r="V10" s="18">
        <v>5</v>
      </c>
      <c r="W10" s="18">
        <v>5</v>
      </c>
      <c r="X10" s="18">
        <v>10</v>
      </c>
      <c r="Y10" s="19">
        <v>5</v>
      </c>
    </row>
    <row r="11" spans="1:25" x14ac:dyDescent="0.35">
      <c r="A11" s="7" t="s">
        <v>9</v>
      </c>
      <c r="B11" s="17">
        <v>285</v>
      </c>
      <c r="C11" s="18">
        <v>1395</v>
      </c>
      <c r="D11" s="19">
        <v>475</v>
      </c>
      <c r="E11" s="17">
        <v>150</v>
      </c>
      <c r="F11" s="18">
        <v>375</v>
      </c>
      <c r="G11" s="18">
        <v>235</v>
      </c>
      <c r="H11" s="18">
        <v>165</v>
      </c>
      <c r="I11" s="18">
        <v>360</v>
      </c>
      <c r="J11" s="19">
        <v>105</v>
      </c>
      <c r="K11" s="8">
        <v>2155</v>
      </c>
      <c r="L11" s="8">
        <v>127105</v>
      </c>
      <c r="M11" s="8">
        <v>133620</v>
      </c>
      <c r="N11" s="8">
        <v>144175</v>
      </c>
      <c r="O11" s="8">
        <v>148945</v>
      </c>
      <c r="P11" s="8">
        <v>19900</v>
      </c>
      <c r="Q11" s="8">
        <v>13585</v>
      </c>
      <c r="R11" s="8">
        <v>910</v>
      </c>
      <c r="S11" s="8">
        <v>1245</v>
      </c>
      <c r="T11" s="17">
        <v>160</v>
      </c>
      <c r="U11" s="18">
        <v>335</v>
      </c>
      <c r="V11" s="18">
        <v>140</v>
      </c>
      <c r="W11" s="18">
        <v>335</v>
      </c>
      <c r="X11" s="18">
        <v>165</v>
      </c>
      <c r="Y11" s="19">
        <v>105</v>
      </c>
    </row>
    <row r="12" spans="1:25" x14ac:dyDescent="0.35">
      <c r="A12" s="7" t="s">
        <v>10</v>
      </c>
      <c r="B12" s="17">
        <v>5</v>
      </c>
      <c r="C12" s="18">
        <v>25</v>
      </c>
      <c r="D12" s="19">
        <v>10</v>
      </c>
      <c r="E12" s="17">
        <v>0</v>
      </c>
      <c r="F12" s="18">
        <v>10</v>
      </c>
      <c r="G12" s="18">
        <v>5</v>
      </c>
      <c r="H12" s="18">
        <v>5</v>
      </c>
      <c r="I12" s="18">
        <v>5</v>
      </c>
      <c r="J12" s="19">
        <v>0</v>
      </c>
      <c r="K12" s="8">
        <v>40</v>
      </c>
      <c r="L12" s="8">
        <v>5070</v>
      </c>
      <c r="M12" s="8">
        <v>5350</v>
      </c>
      <c r="N12" s="8">
        <v>6170</v>
      </c>
      <c r="O12" s="8">
        <v>6695</v>
      </c>
      <c r="P12" s="8">
        <v>665</v>
      </c>
      <c r="Q12" s="8">
        <v>630</v>
      </c>
      <c r="R12" s="8">
        <v>15</v>
      </c>
      <c r="S12" s="8">
        <v>25</v>
      </c>
      <c r="T12" s="17">
        <v>0</v>
      </c>
      <c r="U12" s="18">
        <v>10</v>
      </c>
      <c r="V12" s="18">
        <v>5</v>
      </c>
      <c r="W12" s="18">
        <v>5</v>
      </c>
      <c r="X12" s="18">
        <v>5</v>
      </c>
      <c r="Y12" s="19">
        <v>0</v>
      </c>
    </row>
    <row r="13" spans="1:25" x14ac:dyDescent="0.35">
      <c r="A13" s="7" t="s">
        <v>11</v>
      </c>
      <c r="B13" s="17">
        <v>25</v>
      </c>
      <c r="C13" s="18">
        <v>85</v>
      </c>
      <c r="D13" s="19">
        <v>30</v>
      </c>
      <c r="E13" s="17">
        <v>10</v>
      </c>
      <c r="F13" s="18">
        <v>20</v>
      </c>
      <c r="G13" s="18">
        <v>15</v>
      </c>
      <c r="H13" s="18">
        <v>10</v>
      </c>
      <c r="I13" s="18">
        <v>20</v>
      </c>
      <c r="J13" s="19">
        <v>10</v>
      </c>
      <c r="K13" s="8">
        <v>140</v>
      </c>
      <c r="L13" s="8">
        <v>10000</v>
      </c>
      <c r="M13" s="8">
        <v>10635</v>
      </c>
      <c r="N13" s="8">
        <v>11535</v>
      </c>
      <c r="O13" s="8">
        <v>11950</v>
      </c>
      <c r="P13" s="8">
        <v>1625</v>
      </c>
      <c r="Q13" s="8">
        <v>1080</v>
      </c>
      <c r="R13" s="8">
        <v>65</v>
      </c>
      <c r="S13" s="8">
        <v>75</v>
      </c>
      <c r="T13" s="17">
        <v>10</v>
      </c>
      <c r="U13" s="18">
        <v>20</v>
      </c>
      <c r="V13" s="18">
        <v>5</v>
      </c>
      <c r="W13" s="18">
        <v>20</v>
      </c>
      <c r="X13" s="18">
        <v>10</v>
      </c>
      <c r="Y13" s="19">
        <v>10</v>
      </c>
    </row>
    <row r="14" spans="1:25" x14ac:dyDescent="0.35">
      <c r="A14" s="7" t="s">
        <v>12</v>
      </c>
      <c r="B14" s="17">
        <v>1065</v>
      </c>
      <c r="C14" s="18">
        <v>2995</v>
      </c>
      <c r="D14" s="19">
        <v>1175</v>
      </c>
      <c r="E14" s="17">
        <v>345</v>
      </c>
      <c r="F14" s="18">
        <v>850</v>
      </c>
      <c r="G14" s="18">
        <v>510</v>
      </c>
      <c r="H14" s="18">
        <v>325</v>
      </c>
      <c r="I14" s="18">
        <v>670</v>
      </c>
      <c r="J14" s="19">
        <v>295</v>
      </c>
      <c r="K14" s="8">
        <v>5235</v>
      </c>
      <c r="L14" s="8">
        <v>314745</v>
      </c>
      <c r="M14" s="8">
        <v>328755</v>
      </c>
      <c r="N14" s="8">
        <v>350830</v>
      </c>
      <c r="O14" s="8">
        <v>361520</v>
      </c>
      <c r="P14" s="8">
        <v>59320</v>
      </c>
      <c r="Q14" s="8">
        <v>33450</v>
      </c>
      <c r="R14" s="8">
        <v>2585</v>
      </c>
      <c r="S14" s="8">
        <v>2650</v>
      </c>
      <c r="T14" s="17">
        <v>270</v>
      </c>
      <c r="U14" s="18">
        <v>770</v>
      </c>
      <c r="V14" s="18">
        <v>280</v>
      </c>
      <c r="W14" s="18">
        <v>710</v>
      </c>
      <c r="X14" s="18">
        <v>325</v>
      </c>
      <c r="Y14" s="19">
        <v>295</v>
      </c>
    </row>
    <row r="15" spans="1:25" x14ac:dyDescent="0.35">
      <c r="A15" s="7" t="s">
        <v>13</v>
      </c>
      <c r="B15" s="17">
        <v>1420</v>
      </c>
      <c r="C15" s="18">
        <v>3595</v>
      </c>
      <c r="D15" s="19">
        <v>1300</v>
      </c>
      <c r="E15" s="17">
        <v>455</v>
      </c>
      <c r="F15" s="18">
        <v>740</v>
      </c>
      <c r="G15" s="18">
        <v>600</v>
      </c>
      <c r="H15" s="18">
        <v>370</v>
      </c>
      <c r="I15" s="18">
        <v>1055</v>
      </c>
      <c r="J15" s="19">
        <v>370</v>
      </c>
      <c r="K15" s="8">
        <v>6315</v>
      </c>
      <c r="L15" s="8">
        <v>443685</v>
      </c>
      <c r="M15" s="8">
        <v>465265</v>
      </c>
      <c r="N15" s="8">
        <v>500590</v>
      </c>
      <c r="O15" s="8">
        <v>515990</v>
      </c>
      <c r="P15" s="8">
        <v>74740</v>
      </c>
      <c r="Q15" s="8">
        <v>42945</v>
      </c>
      <c r="R15" s="8">
        <v>3175</v>
      </c>
      <c r="S15" s="8">
        <v>3140</v>
      </c>
      <c r="T15" s="17">
        <v>415</v>
      </c>
      <c r="U15" s="18">
        <v>680</v>
      </c>
      <c r="V15" s="18">
        <v>475</v>
      </c>
      <c r="W15" s="18">
        <v>825</v>
      </c>
      <c r="X15" s="18">
        <v>370</v>
      </c>
      <c r="Y15" s="19">
        <v>370</v>
      </c>
    </row>
    <row r="16" spans="1:25" x14ac:dyDescent="0.35">
      <c r="A16" s="7" t="s">
        <v>14</v>
      </c>
      <c r="B16" s="17">
        <v>300</v>
      </c>
      <c r="C16" s="18">
        <v>545</v>
      </c>
      <c r="D16" s="19">
        <v>220</v>
      </c>
      <c r="E16" s="17">
        <v>70</v>
      </c>
      <c r="F16" s="18">
        <v>115</v>
      </c>
      <c r="G16" s="18">
        <v>115</v>
      </c>
      <c r="H16" s="18">
        <v>70</v>
      </c>
      <c r="I16" s="18">
        <v>105</v>
      </c>
      <c r="J16" s="19">
        <v>75</v>
      </c>
      <c r="K16" s="8">
        <v>1065</v>
      </c>
      <c r="L16" s="8">
        <v>123435</v>
      </c>
      <c r="M16" s="8">
        <v>128965</v>
      </c>
      <c r="N16" s="8">
        <v>136770</v>
      </c>
      <c r="O16" s="8">
        <v>140005</v>
      </c>
      <c r="P16" s="8">
        <v>17095</v>
      </c>
      <c r="Q16" s="8">
        <v>9875</v>
      </c>
      <c r="R16" s="8">
        <v>590</v>
      </c>
      <c r="S16" s="8">
        <v>475</v>
      </c>
      <c r="T16" s="17">
        <v>40</v>
      </c>
      <c r="U16" s="18">
        <v>95</v>
      </c>
      <c r="V16" s="18">
        <v>55</v>
      </c>
      <c r="W16" s="18">
        <v>140</v>
      </c>
      <c r="X16" s="18">
        <v>70</v>
      </c>
      <c r="Y16" s="19">
        <v>75</v>
      </c>
    </row>
    <row r="17" spans="1:25" x14ac:dyDescent="0.35">
      <c r="A17" s="7" t="s">
        <v>15</v>
      </c>
      <c r="B17" s="17">
        <v>740</v>
      </c>
      <c r="C17" s="18">
        <v>1630</v>
      </c>
      <c r="D17" s="19">
        <v>415</v>
      </c>
      <c r="E17" s="17">
        <v>155</v>
      </c>
      <c r="F17" s="18">
        <v>220</v>
      </c>
      <c r="G17" s="18">
        <v>175</v>
      </c>
      <c r="H17" s="18">
        <v>265</v>
      </c>
      <c r="I17" s="18">
        <v>510</v>
      </c>
      <c r="J17" s="19">
        <v>300</v>
      </c>
      <c r="K17" s="8">
        <v>2785</v>
      </c>
      <c r="L17" s="8">
        <v>177795</v>
      </c>
      <c r="M17" s="8">
        <v>188535</v>
      </c>
      <c r="N17" s="8">
        <v>206620</v>
      </c>
      <c r="O17" s="8">
        <v>211635</v>
      </c>
      <c r="P17" s="8">
        <v>27395</v>
      </c>
      <c r="Q17" s="8">
        <v>20430</v>
      </c>
      <c r="R17" s="8">
        <v>1315</v>
      </c>
      <c r="S17" s="8">
        <v>1470</v>
      </c>
      <c r="T17" s="17">
        <v>240</v>
      </c>
      <c r="U17" s="18">
        <v>200</v>
      </c>
      <c r="V17" s="18">
        <v>195</v>
      </c>
      <c r="W17" s="18">
        <v>270</v>
      </c>
      <c r="X17" s="18">
        <v>265</v>
      </c>
      <c r="Y17" s="19">
        <v>300</v>
      </c>
    </row>
    <row r="18" spans="1:25" x14ac:dyDescent="0.35">
      <c r="A18" s="7" t="s">
        <v>16</v>
      </c>
      <c r="B18" s="17">
        <v>650</v>
      </c>
      <c r="C18" s="18">
        <v>1145</v>
      </c>
      <c r="D18" s="19">
        <v>520</v>
      </c>
      <c r="E18" s="17">
        <v>155</v>
      </c>
      <c r="F18" s="18">
        <v>300</v>
      </c>
      <c r="G18" s="18">
        <v>170</v>
      </c>
      <c r="H18" s="18">
        <v>175</v>
      </c>
      <c r="I18" s="18">
        <v>265</v>
      </c>
      <c r="J18" s="19">
        <v>75</v>
      </c>
      <c r="K18" s="8">
        <v>2310</v>
      </c>
      <c r="L18" s="8">
        <v>215675</v>
      </c>
      <c r="M18" s="8">
        <v>220670</v>
      </c>
      <c r="N18" s="8">
        <v>232060</v>
      </c>
      <c r="O18" s="8">
        <v>234325</v>
      </c>
      <c r="P18" s="8">
        <v>46935</v>
      </c>
      <c r="Q18" s="8">
        <v>17070</v>
      </c>
      <c r="R18" s="8">
        <v>1320</v>
      </c>
      <c r="S18" s="8">
        <v>990</v>
      </c>
      <c r="T18" s="17">
        <v>115</v>
      </c>
      <c r="U18" s="18">
        <v>275</v>
      </c>
      <c r="V18" s="18">
        <v>105</v>
      </c>
      <c r="W18" s="18">
        <v>240</v>
      </c>
      <c r="X18" s="18">
        <v>175</v>
      </c>
      <c r="Y18" s="19">
        <v>75</v>
      </c>
    </row>
    <row r="19" spans="1:25" x14ac:dyDescent="0.35">
      <c r="A19" s="7" t="s">
        <v>17</v>
      </c>
      <c r="B19" s="17">
        <v>230</v>
      </c>
      <c r="C19" s="18">
        <v>410</v>
      </c>
      <c r="D19" s="19">
        <v>215</v>
      </c>
      <c r="E19" s="17">
        <v>55</v>
      </c>
      <c r="F19" s="18">
        <v>120</v>
      </c>
      <c r="G19" s="18">
        <v>55</v>
      </c>
      <c r="H19" s="18">
        <v>40</v>
      </c>
      <c r="I19" s="18">
        <v>105</v>
      </c>
      <c r="J19" s="19">
        <v>35</v>
      </c>
      <c r="K19" s="8">
        <v>855</v>
      </c>
      <c r="L19" s="8">
        <v>68495</v>
      </c>
      <c r="M19" s="8">
        <v>71130</v>
      </c>
      <c r="N19" s="8">
        <v>75910</v>
      </c>
      <c r="O19" s="8">
        <v>77605</v>
      </c>
      <c r="P19" s="8">
        <v>10745</v>
      </c>
      <c r="Q19" s="8">
        <v>6030</v>
      </c>
      <c r="R19" s="8">
        <v>500</v>
      </c>
      <c r="S19" s="8">
        <v>355</v>
      </c>
      <c r="T19" s="17">
        <v>25</v>
      </c>
      <c r="U19" s="18">
        <v>115</v>
      </c>
      <c r="V19" s="18">
        <v>55</v>
      </c>
      <c r="W19" s="18">
        <v>85</v>
      </c>
      <c r="X19" s="18">
        <v>40</v>
      </c>
      <c r="Y19" s="19">
        <v>35</v>
      </c>
    </row>
    <row r="20" spans="1:25" x14ac:dyDescent="0.35">
      <c r="A20" s="7" t="s">
        <v>18</v>
      </c>
      <c r="B20" s="17">
        <v>375</v>
      </c>
      <c r="C20" s="18">
        <v>815</v>
      </c>
      <c r="D20" s="19">
        <v>390</v>
      </c>
      <c r="E20" s="17">
        <v>80</v>
      </c>
      <c r="F20" s="18">
        <v>200</v>
      </c>
      <c r="G20" s="18">
        <v>125</v>
      </c>
      <c r="H20" s="18">
        <v>100</v>
      </c>
      <c r="I20" s="18">
        <v>235</v>
      </c>
      <c r="J20" s="19">
        <v>70</v>
      </c>
      <c r="K20" s="8">
        <v>1580</v>
      </c>
      <c r="L20" s="8">
        <v>102375</v>
      </c>
      <c r="M20" s="8">
        <v>105765</v>
      </c>
      <c r="N20" s="8">
        <v>112615</v>
      </c>
      <c r="O20" s="8">
        <v>115535</v>
      </c>
      <c r="P20" s="8">
        <v>16260</v>
      </c>
      <c r="Q20" s="8">
        <v>9860</v>
      </c>
      <c r="R20" s="8">
        <v>840</v>
      </c>
      <c r="S20" s="8">
        <v>740</v>
      </c>
      <c r="T20" s="17">
        <v>65</v>
      </c>
      <c r="U20" s="18">
        <v>180</v>
      </c>
      <c r="V20" s="18">
        <v>110</v>
      </c>
      <c r="W20" s="18">
        <v>215</v>
      </c>
      <c r="X20" s="18">
        <v>100</v>
      </c>
      <c r="Y20" s="19">
        <v>70</v>
      </c>
    </row>
    <row r="21" spans="1:25" x14ac:dyDescent="0.35">
      <c r="A21" s="7" t="s">
        <v>19</v>
      </c>
      <c r="B21" s="17">
        <v>1060</v>
      </c>
      <c r="C21" s="18">
        <v>2780</v>
      </c>
      <c r="D21" s="19">
        <v>1010</v>
      </c>
      <c r="E21" s="17">
        <v>345</v>
      </c>
      <c r="F21" s="18">
        <v>725</v>
      </c>
      <c r="G21" s="18">
        <v>420</v>
      </c>
      <c r="H21" s="18">
        <v>310</v>
      </c>
      <c r="I21" s="18">
        <v>775</v>
      </c>
      <c r="J21" s="19">
        <v>205</v>
      </c>
      <c r="K21" s="8">
        <v>4850</v>
      </c>
      <c r="L21" s="8">
        <v>436355</v>
      </c>
      <c r="M21" s="8">
        <v>449330</v>
      </c>
      <c r="N21" s="8">
        <v>482570</v>
      </c>
      <c r="O21" s="8">
        <v>489170</v>
      </c>
      <c r="P21" s="8">
        <v>83945</v>
      </c>
      <c r="Q21" s="8">
        <v>37580</v>
      </c>
      <c r="R21" s="8">
        <v>2410</v>
      </c>
      <c r="S21" s="8">
        <v>2435</v>
      </c>
      <c r="T21" s="17">
        <v>250</v>
      </c>
      <c r="U21" s="18">
        <v>655</v>
      </c>
      <c r="V21" s="18">
        <v>370</v>
      </c>
      <c r="W21" s="18">
        <v>645</v>
      </c>
      <c r="X21" s="18">
        <v>310</v>
      </c>
      <c r="Y21" s="19">
        <v>205</v>
      </c>
    </row>
    <row r="22" spans="1:25" x14ac:dyDescent="0.35">
      <c r="A22" s="7" t="s">
        <v>20</v>
      </c>
      <c r="B22" s="17">
        <v>695</v>
      </c>
      <c r="C22" s="18">
        <v>1600</v>
      </c>
      <c r="D22" s="19">
        <v>600</v>
      </c>
      <c r="E22" s="17">
        <v>180</v>
      </c>
      <c r="F22" s="18">
        <v>375</v>
      </c>
      <c r="G22" s="18">
        <v>270</v>
      </c>
      <c r="H22" s="18">
        <v>195</v>
      </c>
      <c r="I22" s="18">
        <v>430</v>
      </c>
      <c r="J22" s="19">
        <v>145</v>
      </c>
      <c r="K22" s="8">
        <v>2895</v>
      </c>
      <c r="L22" s="8">
        <v>244155</v>
      </c>
      <c r="M22" s="8">
        <v>253895</v>
      </c>
      <c r="N22" s="8">
        <v>270695</v>
      </c>
      <c r="O22" s="8">
        <v>274530</v>
      </c>
      <c r="P22" s="8">
        <v>42220</v>
      </c>
      <c r="Q22" s="8">
        <v>20870</v>
      </c>
      <c r="R22" s="8">
        <v>1475</v>
      </c>
      <c r="S22" s="8">
        <v>1420</v>
      </c>
      <c r="T22" s="17">
        <v>155</v>
      </c>
      <c r="U22" s="18">
        <v>345</v>
      </c>
      <c r="V22" s="18">
        <v>190</v>
      </c>
      <c r="W22" s="18">
        <v>390</v>
      </c>
      <c r="X22" s="18">
        <v>195</v>
      </c>
      <c r="Y22" s="19">
        <v>145</v>
      </c>
    </row>
    <row r="23" spans="1:25" x14ac:dyDescent="0.35">
      <c r="A23" s="7" t="s">
        <v>21</v>
      </c>
      <c r="B23" s="17">
        <v>30</v>
      </c>
      <c r="C23" s="18">
        <v>270</v>
      </c>
      <c r="D23" s="19">
        <v>30</v>
      </c>
      <c r="E23" s="17">
        <v>15</v>
      </c>
      <c r="F23" s="18">
        <v>45</v>
      </c>
      <c r="G23" s="18">
        <v>60</v>
      </c>
      <c r="H23" s="18">
        <v>35</v>
      </c>
      <c r="I23" s="18">
        <v>90</v>
      </c>
      <c r="J23" s="19">
        <v>20</v>
      </c>
      <c r="K23" s="8">
        <v>330</v>
      </c>
      <c r="L23" s="8">
        <v>18755</v>
      </c>
      <c r="M23" s="8">
        <v>20455</v>
      </c>
      <c r="N23" s="8">
        <v>23650</v>
      </c>
      <c r="O23" s="8">
        <v>24475</v>
      </c>
      <c r="P23" s="8">
        <v>2885</v>
      </c>
      <c r="Q23" s="8">
        <v>2495</v>
      </c>
      <c r="R23" s="8">
        <v>75</v>
      </c>
      <c r="S23" s="8">
        <v>255</v>
      </c>
      <c r="T23" s="17">
        <v>30</v>
      </c>
      <c r="U23" s="18">
        <v>40</v>
      </c>
      <c r="V23" s="18">
        <v>55</v>
      </c>
      <c r="W23" s="18">
        <v>75</v>
      </c>
      <c r="X23" s="18">
        <v>35</v>
      </c>
      <c r="Y23" s="19">
        <v>20</v>
      </c>
    </row>
    <row r="24" spans="1:25" x14ac:dyDescent="0.35">
      <c r="A24" s="7" t="s">
        <v>22</v>
      </c>
      <c r="B24" s="17">
        <v>205</v>
      </c>
      <c r="C24" s="18">
        <v>460</v>
      </c>
      <c r="D24" s="19">
        <v>155</v>
      </c>
      <c r="E24" s="17">
        <v>45</v>
      </c>
      <c r="F24" s="18">
        <v>100</v>
      </c>
      <c r="G24" s="18">
        <v>95</v>
      </c>
      <c r="H24" s="18">
        <v>55</v>
      </c>
      <c r="I24" s="18">
        <v>120</v>
      </c>
      <c r="J24" s="19">
        <v>45</v>
      </c>
      <c r="K24" s="8">
        <v>820</v>
      </c>
      <c r="L24" s="8">
        <v>63665</v>
      </c>
      <c r="M24" s="8">
        <v>66910</v>
      </c>
      <c r="N24" s="8">
        <v>72120</v>
      </c>
      <c r="O24" s="8">
        <v>75485</v>
      </c>
      <c r="P24" s="8">
        <v>11375</v>
      </c>
      <c r="Q24" s="8">
        <v>6305</v>
      </c>
      <c r="R24" s="8">
        <v>405</v>
      </c>
      <c r="S24" s="8">
        <v>410</v>
      </c>
      <c r="T24" s="17">
        <v>30</v>
      </c>
      <c r="U24" s="18">
        <v>90</v>
      </c>
      <c r="V24" s="18">
        <v>65</v>
      </c>
      <c r="W24" s="18">
        <v>125</v>
      </c>
      <c r="X24" s="18">
        <v>55</v>
      </c>
      <c r="Y24" s="19">
        <v>45</v>
      </c>
    </row>
    <row r="25" spans="1:25" x14ac:dyDescent="0.35">
      <c r="A25" s="7" t="s">
        <v>23</v>
      </c>
      <c r="B25" s="17">
        <v>585</v>
      </c>
      <c r="C25" s="18">
        <v>1080</v>
      </c>
      <c r="D25" s="19">
        <v>440</v>
      </c>
      <c r="E25" s="17">
        <v>120</v>
      </c>
      <c r="F25" s="18">
        <v>205</v>
      </c>
      <c r="G25" s="18">
        <v>165</v>
      </c>
      <c r="H25" s="18">
        <v>90</v>
      </c>
      <c r="I25" s="18">
        <v>340</v>
      </c>
      <c r="J25" s="19">
        <v>160</v>
      </c>
      <c r="K25" s="8">
        <v>2105</v>
      </c>
      <c r="L25" s="8">
        <v>137115</v>
      </c>
      <c r="M25" s="8">
        <v>145270</v>
      </c>
      <c r="N25" s="8">
        <v>157595</v>
      </c>
      <c r="O25" s="8">
        <v>162335</v>
      </c>
      <c r="P25" s="8">
        <v>22890</v>
      </c>
      <c r="Q25" s="8">
        <v>14180</v>
      </c>
      <c r="R25" s="8">
        <v>1145</v>
      </c>
      <c r="S25" s="8">
        <v>960</v>
      </c>
      <c r="T25" s="17">
        <v>90</v>
      </c>
      <c r="U25" s="18">
        <v>195</v>
      </c>
      <c r="V25" s="18">
        <v>190</v>
      </c>
      <c r="W25" s="18">
        <v>240</v>
      </c>
      <c r="X25" s="18">
        <v>90</v>
      </c>
      <c r="Y25" s="19">
        <v>160</v>
      </c>
    </row>
    <row r="26" spans="1:25" x14ac:dyDescent="0.35">
      <c r="A26" s="7" t="s">
        <v>24</v>
      </c>
      <c r="B26" s="17">
        <v>195</v>
      </c>
      <c r="C26" s="18">
        <v>675</v>
      </c>
      <c r="D26" s="19">
        <v>180</v>
      </c>
      <c r="E26" s="17">
        <v>65</v>
      </c>
      <c r="F26" s="18">
        <v>115</v>
      </c>
      <c r="G26" s="18">
        <v>135</v>
      </c>
      <c r="H26" s="18">
        <v>85</v>
      </c>
      <c r="I26" s="18">
        <v>190</v>
      </c>
      <c r="J26" s="19">
        <v>80</v>
      </c>
      <c r="K26" s="8">
        <v>1050</v>
      </c>
      <c r="L26" s="8">
        <v>76315</v>
      </c>
      <c r="M26" s="8">
        <v>79675</v>
      </c>
      <c r="N26" s="8">
        <v>86380</v>
      </c>
      <c r="O26" s="8">
        <v>88280</v>
      </c>
      <c r="P26" s="8">
        <v>12910</v>
      </c>
      <c r="Q26" s="8">
        <v>7365</v>
      </c>
      <c r="R26" s="8">
        <v>440</v>
      </c>
      <c r="S26" s="8">
        <v>610</v>
      </c>
      <c r="T26" s="17">
        <v>70</v>
      </c>
      <c r="U26" s="18">
        <v>100</v>
      </c>
      <c r="V26" s="18">
        <v>90</v>
      </c>
      <c r="W26" s="18">
        <v>180</v>
      </c>
      <c r="X26" s="18">
        <v>85</v>
      </c>
      <c r="Y26" s="19">
        <v>80</v>
      </c>
    </row>
    <row r="27" spans="1:25" x14ac:dyDescent="0.35">
      <c r="A27" s="7" t="s">
        <v>25</v>
      </c>
      <c r="B27" s="17">
        <v>350</v>
      </c>
      <c r="C27" s="18">
        <v>765</v>
      </c>
      <c r="D27" s="19">
        <v>275</v>
      </c>
      <c r="E27" s="17">
        <v>80</v>
      </c>
      <c r="F27" s="18">
        <v>170</v>
      </c>
      <c r="G27" s="18">
        <v>115</v>
      </c>
      <c r="H27" s="18">
        <v>100</v>
      </c>
      <c r="I27" s="18">
        <v>210</v>
      </c>
      <c r="J27" s="19">
        <v>90</v>
      </c>
      <c r="K27" s="8">
        <v>1390</v>
      </c>
      <c r="L27" s="8">
        <v>100140</v>
      </c>
      <c r="M27" s="8">
        <v>105270</v>
      </c>
      <c r="N27" s="8">
        <v>114985</v>
      </c>
      <c r="O27" s="8">
        <v>119155</v>
      </c>
      <c r="P27" s="8">
        <v>17395</v>
      </c>
      <c r="Q27" s="8">
        <v>9345</v>
      </c>
      <c r="R27" s="8">
        <v>705</v>
      </c>
      <c r="S27" s="8">
        <v>685</v>
      </c>
      <c r="T27" s="17">
        <v>65</v>
      </c>
      <c r="U27" s="18">
        <v>160</v>
      </c>
      <c r="V27" s="18">
        <v>90</v>
      </c>
      <c r="W27" s="18">
        <v>180</v>
      </c>
      <c r="X27" s="18">
        <v>100</v>
      </c>
      <c r="Y27" s="19">
        <v>90</v>
      </c>
    </row>
    <row r="28" spans="1:25" x14ac:dyDescent="0.35">
      <c r="A28" s="7" t="s">
        <v>26</v>
      </c>
      <c r="B28" s="17">
        <v>0</v>
      </c>
      <c r="C28" s="18">
        <v>0</v>
      </c>
      <c r="D28" s="19">
        <v>0</v>
      </c>
      <c r="E28" s="17">
        <v>0</v>
      </c>
      <c r="F28" s="18">
        <v>0</v>
      </c>
      <c r="G28" s="18">
        <v>0</v>
      </c>
      <c r="H28" s="18">
        <v>0</v>
      </c>
      <c r="I28" s="18">
        <v>0</v>
      </c>
      <c r="J28" s="19">
        <v>0</v>
      </c>
      <c r="K28" s="8">
        <v>0</v>
      </c>
      <c r="L28" s="8">
        <v>5</v>
      </c>
      <c r="M28" s="8">
        <v>5</v>
      </c>
      <c r="N28" s="8">
        <v>5</v>
      </c>
      <c r="O28" s="8">
        <v>5</v>
      </c>
      <c r="P28" s="8">
        <v>0</v>
      </c>
      <c r="Q28" s="8">
        <v>0</v>
      </c>
      <c r="R28" s="8">
        <v>0</v>
      </c>
      <c r="S28" s="8">
        <v>0</v>
      </c>
      <c r="T28" s="17">
        <v>0</v>
      </c>
      <c r="U28" s="18">
        <v>0</v>
      </c>
      <c r="V28" s="18">
        <v>0</v>
      </c>
      <c r="W28" s="18">
        <v>0</v>
      </c>
      <c r="X28" s="18">
        <v>0</v>
      </c>
      <c r="Y28" s="19">
        <v>0</v>
      </c>
    </row>
    <row r="29" spans="1:25" x14ac:dyDescent="0.35">
      <c r="A29" s="7" t="s">
        <v>27</v>
      </c>
      <c r="B29" s="17">
        <v>0</v>
      </c>
      <c r="C29" s="18">
        <v>0</v>
      </c>
      <c r="D29" s="19">
        <v>0</v>
      </c>
      <c r="E29" s="17">
        <v>0</v>
      </c>
      <c r="F29" s="18">
        <v>0</v>
      </c>
      <c r="G29" s="18">
        <v>0</v>
      </c>
      <c r="H29" s="18">
        <v>0</v>
      </c>
      <c r="I29" s="18">
        <v>0</v>
      </c>
      <c r="J29" s="19">
        <v>0</v>
      </c>
      <c r="K29" s="8">
        <v>0</v>
      </c>
      <c r="L29" s="8">
        <v>5</v>
      </c>
      <c r="M29" s="8">
        <v>5</v>
      </c>
      <c r="N29" s="8">
        <v>5</v>
      </c>
      <c r="O29" s="8">
        <v>5</v>
      </c>
      <c r="P29" s="8">
        <v>5</v>
      </c>
      <c r="Q29" s="8">
        <v>0</v>
      </c>
      <c r="R29" s="8">
        <v>0</v>
      </c>
      <c r="S29" s="8">
        <v>0</v>
      </c>
      <c r="T29" s="17">
        <v>0</v>
      </c>
      <c r="U29" s="18">
        <v>0</v>
      </c>
      <c r="V29" s="18">
        <v>0</v>
      </c>
      <c r="W29" s="18">
        <v>0</v>
      </c>
      <c r="X29" s="18">
        <v>0</v>
      </c>
      <c r="Y29" s="19">
        <v>0</v>
      </c>
    </row>
    <row r="30" spans="1:25" ht="18" customHeight="1" x14ac:dyDescent="0.35">
      <c r="A30" s="7" t="s">
        <v>28</v>
      </c>
      <c r="B30" s="20">
        <v>8235</v>
      </c>
      <c r="C30" s="21">
        <v>22560</v>
      </c>
      <c r="D30" s="22">
        <v>7470</v>
      </c>
      <c r="E30" s="20">
        <v>2345</v>
      </c>
      <c r="F30" s="21">
        <v>4915</v>
      </c>
      <c r="G30" s="21">
        <v>3955</v>
      </c>
      <c r="H30" s="21">
        <v>2620</v>
      </c>
      <c r="I30" s="21">
        <v>6590</v>
      </c>
      <c r="J30" s="22">
        <v>2140</v>
      </c>
      <c r="K30" s="9">
        <v>38270</v>
      </c>
      <c r="L30" s="9">
        <v>2769345</v>
      </c>
      <c r="M30" s="9">
        <v>2897920</v>
      </c>
      <c r="N30" s="9">
        <v>3121905</v>
      </c>
      <c r="O30" s="9">
        <v>3212780</v>
      </c>
      <c r="P30" s="9">
        <v>480770</v>
      </c>
      <c r="Q30" s="9">
        <v>278265</v>
      </c>
      <c r="R30" s="9">
        <v>18055</v>
      </c>
      <c r="S30" s="9">
        <v>20215</v>
      </c>
      <c r="T30" s="20">
        <v>2375</v>
      </c>
      <c r="U30" s="21">
        <v>4410</v>
      </c>
      <c r="V30" s="21">
        <v>2975</v>
      </c>
      <c r="W30" s="21">
        <v>5695</v>
      </c>
      <c r="X30" s="21">
        <v>2620</v>
      </c>
      <c r="Y30" s="22">
        <v>2140</v>
      </c>
    </row>
    <row r="32" spans="1:25" x14ac:dyDescent="0.35">
      <c r="A32" s="10" t="s">
        <v>29</v>
      </c>
    </row>
    <row r="33" spans="1:1" x14ac:dyDescent="0.35">
      <c r="A33" s="10" t="s">
        <v>30</v>
      </c>
    </row>
  </sheetData>
  <mergeCells count="3">
    <mergeCell ref="T7:Y7"/>
    <mergeCell ref="E7:J7"/>
    <mergeCell ref="B7:D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EC699-4B04-48A4-A81E-8A675106F204}">
  <dimension ref="A1:L35"/>
  <sheetViews>
    <sheetView workbookViewId="0"/>
  </sheetViews>
  <sheetFormatPr defaultRowHeight="14.5" x14ac:dyDescent="0.35"/>
  <cols>
    <col min="1" max="1" width="25" customWidth="1" collapsed="1"/>
    <col min="2" max="6" width="14" customWidth="1" collapsed="1"/>
  </cols>
  <sheetData>
    <row r="1" spans="1:12" ht="15.5" x14ac:dyDescent="0.35">
      <c r="A1" s="2" t="s">
        <v>0</v>
      </c>
    </row>
    <row r="2" spans="1:12" x14ac:dyDescent="0.35">
      <c r="A2" s="1" t="s">
        <v>1</v>
      </c>
    </row>
    <row r="4" spans="1:12" x14ac:dyDescent="0.35">
      <c r="A4" s="24" t="s">
        <v>2</v>
      </c>
      <c r="B4" s="24">
        <v>2020</v>
      </c>
    </row>
    <row r="5" spans="1:12" x14ac:dyDescent="0.35">
      <c r="A5" s="24" t="s">
        <v>64</v>
      </c>
      <c r="B5" s="24" t="s">
        <v>4</v>
      </c>
    </row>
    <row r="6" spans="1:12" x14ac:dyDescent="0.35">
      <c r="A6" s="24" t="s">
        <v>5</v>
      </c>
      <c r="B6" s="24" t="s">
        <v>4</v>
      </c>
    </row>
    <row r="8" spans="1:12" ht="39" customHeight="1" x14ac:dyDescent="0.35">
      <c r="A8" s="25" t="s">
        <v>63</v>
      </c>
      <c r="B8" s="5" t="s">
        <v>4</v>
      </c>
      <c r="C8" s="5" t="s">
        <v>62</v>
      </c>
      <c r="D8" s="5" t="s">
        <v>61</v>
      </c>
      <c r="E8" s="5" t="s">
        <v>60</v>
      </c>
      <c r="F8" s="5" t="s">
        <v>59</v>
      </c>
      <c r="H8" s="5" t="s">
        <v>4</v>
      </c>
      <c r="I8" s="5" t="s">
        <v>62</v>
      </c>
      <c r="J8" s="5" t="s">
        <v>61</v>
      </c>
      <c r="K8" s="5" t="s">
        <v>60</v>
      </c>
      <c r="L8" s="5" t="s">
        <v>59</v>
      </c>
    </row>
    <row r="9" spans="1:12" x14ac:dyDescent="0.35">
      <c r="A9" s="24" t="s">
        <v>31</v>
      </c>
      <c r="B9" s="23">
        <v>8235</v>
      </c>
      <c r="C9" s="23">
        <v>6885</v>
      </c>
      <c r="D9" s="23">
        <v>1100</v>
      </c>
      <c r="E9" s="23">
        <v>215</v>
      </c>
      <c r="F9" s="23">
        <v>35</v>
      </c>
      <c r="H9" s="26">
        <f t="shared" ref="H9:L33" si="0">B9/$B9</f>
        <v>1</v>
      </c>
      <c r="I9" s="27">
        <f t="shared" si="0"/>
        <v>0.83606557377049184</v>
      </c>
      <c r="J9" s="27">
        <f t="shared" si="0"/>
        <v>0.13357619914996965</v>
      </c>
      <c r="K9" s="27">
        <f t="shared" si="0"/>
        <v>2.6108075288403157E-2</v>
      </c>
      <c r="L9" s="27">
        <f t="shared" si="0"/>
        <v>4.2501517911353974E-3</v>
      </c>
    </row>
    <row r="10" spans="1:12" x14ac:dyDescent="0.35">
      <c r="A10" s="24" t="s">
        <v>32</v>
      </c>
      <c r="B10" s="23">
        <v>22560</v>
      </c>
      <c r="C10" s="23">
        <v>19275</v>
      </c>
      <c r="D10" s="23">
        <v>2775</v>
      </c>
      <c r="E10" s="23">
        <v>465</v>
      </c>
      <c r="F10" s="23">
        <v>45</v>
      </c>
      <c r="H10" s="26">
        <f t="shared" si="0"/>
        <v>1</v>
      </c>
      <c r="I10" s="27">
        <f t="shared" si="0"/>
        <v>0.85438829787234039</v>
      </c>
      <c r="J10" s="27">
        <f t="shared" si="0"/>
        <v>0.12300531914893617</v>
      </c>
      <c r="K10" s="27">
        <f t="shared" si="0"/>
        <v>2.0611702127659573E-2</v>
      </c>
      <c r="L10" s="27">
        <f t="shared" si="0"/>
        <v>1.9946808510638296E-3</v>
      </c>
    </row>
    <row r="11" spans="1:12" x14ac:dyDescent="0.35">
      <c r="A11" s="24" t="s">
        <v>33</v>
      </c>
      <c r="B11" s="23">
        <v>7470</v>
      </c>
      <c r="C11" s="23">
        <v>6190</v>
      </c>
      <c r="D11" s="23">
        <v>1000</v>
      </c>
      <c r="E11" s="23">
        <v>245</v>
      </c>
      <c r="F11" s="23">
        <v>40</v>
      </c>
      <c r="H11" s="26">
        <f t="shared" si="0"/>
        <v>1</v>
      </c>
      <c r="I11" s="27">
        <f t="shared" si="0"/>
        <v>0.82864792503346718</v>
      </c>
      <c r="J11" s="27">
        <f t="shared" si="0"/>
        <v>0.13386880856760375</v>
      </c>
      <c r="K11" s="27">
        <f t="shared" si="0"/>
        <v>3.2797858099062917E-2</v>
      </c>
      <c r="L11" s="27">
        <f t="shared" si="0"/>
        <v>5.3547523427041497E-3</v>
      </c>
    </row>
    <row r="12" spans="1:12" x14ac:dyDescent="0.35">
      <c r="A12" s="24" t="s">
        <v>35</v>
      </c>
      <c r="B12" s="23">
        <v>2345</v>
      </c>
      <c r="C12" s="23">
        <v>1940</v>
      </c>
      <c r="D12" s="23">
        <v>335</v>
      </c>
      <c r="E12" s="23">
        <v>65</v>
      </c>
      <c r="F12" s="23">
        <v>5</v>
      </c>
      <c r="H12" s="26">
        <f t="shared" si="0"/>
        <v>1</v>
      </c>
      <c r="I12" s="27">
        <f t="shared" si="0"/>
        <v>0.8272921108742004</v>
      </c>
      <c r="J12" s="27">
        <f t="shared" si="0"/>
        <v>0.14285714285714285</v>
      </c>
      <c r="K12" s="27">
        <f t="shared" si="0"/>
        <v>2.7718550106609809E-2</v>
      </c>
      <c r="L12" s="27">
        <f t="shared" si="0"/>
        <v>2.1321961620469083E-3</v>
      </c>
    </row>
    <row r="13" spans="1:12" x14ac:dyDescent="0.35">
      <c r="A13" s="24" t="s">
        <v>36</v>
      </c>
      <c r="B13" s="23">
        <v>4915</v>
      </c>
      <c r="C13" s="23">
        <v>4235</v>
      </c>
      <c r="D13" s="23">
        <v>585</v>
      </c>
      <c r="E13" s="23">
        <v>90</v>
      </c>
      <c r="F13" s="23">
        <v>5</v>
      </c>
      <c r="H13" s="26">
        <f t="shared" si="0"/>
        <v>1</v>
      </c>
      <c r="I13" s="27">
        <f t="shared" si="0"/>
        <v>0.86164801627670395</v>
      </c>
      <c r="J13" s="27">
        <f t="shared" si="0"/>
        <v>0.1190233977619532</v>
      </c>
      <c r="K13" s="27">
        <f t="shared" si="0"/>
        <v>1.8311291963377416E-2</v>
      </c>
      <c r="L13" s="27">
        <f t="shared" si="0"/>
        <v>1.017293997965412E-3</v>
      </c>
    </row>
    <row r="14" spans="1:12" x14ac:dyDescent="0.35">
      <c r="A14" s="24" t="s">
        <v>37</v>
      </c>
      <c r="B14" s="23">
        <v>3955</v>
      </c>
      <c r="C14" s="23">
        <v>3490</v>
      </c>
      <c r="D14" s="23">
        <v>390</v>
      </c>
      <c r="E14" s="23">
        <v>70</v>
      </c>
      <c r="F14" s="23">
        <v>5</v>
      </c>
      <c r="H14" s="26">
        <f t="shared" si="0"/>
        <v>1</v>
      </c>
      <c r="I14" s="27">
        <f t="shared" si="0"/>
        <v>0.88242730720606832</v>
      </c>
      <c r="J14" s="27">
        <f t="shared" si="0"/>
        <v>9.8609355246523395E-2</v>
      </c>
      <c r="K14" s="27">
        <f t="shared" si="0"/>
        <v>1.7699115044247787E-2</v>
      </c>
      <c r="L14" s="27">
        <f t="shared" si="0"/>
        <v>1.2642225031605564E-3</v>
      </c>
    </row>
    <row r="15" spans="1:12" x14ac:dyDescent="0.35">
      <c r="A15" s="24" t="s">
        <v>38</v>
      </c>
      <c r="B15" s="23">
        <v>2620</v>
      </c>
      <c r="C15" s="23">
        <v>2205</v>
      </c>
      <c r="D15" s="23">
        <v>360</v>
      </c>
      <c r="E15" s="23">
        <v>50</v>
      </c>
      <c r="F15" s="23">
        <v>5</v>
      </c>
      <c r="H15" s="26">
        <f t="shared" si="0"/>
        <v>1</v>
      </c>
      <c r="I15" s="27">
        <f t="shared" si="0"/>
        <v>0.84160305343511455</v>
      </c>
      <c r="J15" s="27">
        <f t="shared" si="0"/>
        <v>0.13740458015267176</v>
      </c>
      <c r="K15" s="27">
        <f t="shared" si="0"/>
        <v>1.9083969465648856E-2</v>
      </c>
      <c r="L15" s="27">
        <f t="shared" si="0"/>
        <v>1.9083969465648854E-3</v>
      </c>
    </row>
    <row r="16" spans="1:12" x14ac:dyDescent="0.35">
      <c r="A16" s="24" t="s">
        <v>39</v>
      </c>
      <c r="B16" s="23">
        <v>6590</v>
      </c>
      <c r="C16" s="23">
        <v>5620</v>
      </c>
      <c r="D16" s="23">
        <v>820</v>
      </c>
      <c r="E16" s="23">
        <v>130</v>
      </c>
      <c r="F16" s="23">
        <v>15</v>
      </c>
      <c r="H16" s="26">
        <f t="shared" si="0"/>
        <v>1</v>
      </c>
      <c r="I16" s="27">
        <f t="shared" si="0"/>
        <v>0.85280728376327775</v>
      </c>
      <c r="J16" s="27">
        <f t="shared" si="0"/>
        <v>0.1244309559939302</v>
      </c>
      <c r="K16" s="27">
        <f t="shared" si="0"/>
        <v>1.9726858877086494E-2</v>
      </c>
      <c r="L16" s="27">
        <f t="shared" si="0"/>
        <v>2.276176024279211E-3</v>
      </c>
    </row>
    <row r="17" spans="1:12" x14ac:dyDescent="0.35">
      <c r="A17" s="24" t="s">
        <v>40</v>
      </c>
      <c r="B17" s="23">
        <v>2140</v>
      </c>
      <c r="C17" s="23">
        <v>1785</v>
      </c>
      <c r="D17" s="23">
        <v>285</v>
      </c>
      <c r="E17" s="23">
        <v>60</v>
      </c>
      <c r="F17" s="23">
        <v>10</v>
      </c>
      <c r="H17" s="26">
        <f t="shared" si="0"/>
        <v>1</v>
      </c>
      <c r="I17" s="27">
        <f t="shared" si="0"/>
        <v>0.83411214953271029</v>
      </c>
      <c r="J17" s="27">
        <f t="shared" si="0"/>
        <v>0.13317757009345793</v>
      </c>
      <c r="K17" s="27">
        <f t="shared" si="0"/>
        <v>2.8037383177570093E-2</v>
      </c>
      <c r="L17" s="27">
        <f t="shared" si="0"/>
        <v>4.6728971962616819E-3</v>
      </c>
    </row>
    <row r="18" spans="1:12" x14ac:dyDescent="0.35">
      <c r="A18" s="24" t="s">
        <v>41</v>
      </c>
      <c r="B18" s="23">
        <v>38270</v>
      </c>
      <c r="C18" s="23">
        <v>32350</v>
      </c>
      <c r="D18" s="23">
        <v>4875</v>
      </c>
      <c r="E18" s="23">
        <v>925</v>
      </c>
      <c r="F18" s="23">
        <v>120</v>
      </c>
      <c r="H18" s="26">
        <f t="shared" si="0"/>
        <v>1</v>
      </c>
      <c r="I18" s="27">
        <f t="shared" si="0"/>
        <v>0.8453096420172459</v>
      </c>
      <c r="J18" s="27">
        <f t="shared" si="0"/>
        <v>0.12738437418343349</v>
      </c>
      <c r="K18" s="27">
        <f t="shared" si="0"/>
        <v>2.4170368434805332E-2</v>
      </c>
      <c r="L18" s="27">
        <f t="shared" si="0"/>
        <v>3.135615364515286E-3</v>
      </c>
    </row>
    <row r="19" spans="1:12" x14ac:dyDescent="0.35">
      <c r="A19" s="24" t="s">
        <v>42</v>
      </c>
      <c r="B19" s="23">
        <v>2769345</v>
      </c>
      <c r="C19" s="23">
        <v>2350790</v>
      </c>
      <c r="D19" s="23">
        <v>337070</v>
      </c>
      <c r="E19" s="23">
        <v>70900</v>
      </c>
      <c r="F19" s="23">
        <v>10585</v>
      </c>
      <c r="H19" s="26">
        <f t="shared" si="0"/>
        <v>1</v>
      </c>
      <c r="I19" s="27">
        <f t="shared" si="0"/>
        <v>0.84886137335723788</v>
      </c>
      <c r="J19" s="27">
        <f t="shared" si="0"/>
        <v>0.12171470149078573</v>
      </c>
      <c r="K19" s="27">
        <f t="shared" si="0"/>
        <v>2.5601721706757376E-2</v>
      </c>
      <c r="L19" s="27">
        <f t="shared" si="0"/>
        <v>3.8222034452189959E-3</v>
      </c>
    </row>
    <row r="20" spans="1:12" x14ac:dyDescent="0.35">
      <c r="A20" s="24" t="s">
        <v>43</v>
      </c>
      <c r="B20" s="23">
        <v>2897920</v>
      </c>
      <c r="C20" s="23">
        <v>2457835</v>
      </c>
      <c r="D20" s="23">
        <v>354785</v>
      </c>
      <c r="E20" s="23">
        <v>74200</v>
      </c>
      <c r="F20" s="23">
        <v>11095</v>
      </c>
      <c r="H20" s="26">
        <f t="shared" si="0"/>
        <v>1</v>
      </c>
      <c r="I20" s="27">
        <f t="shared" si="0"/>
        <v>0.84813762974823326</v>
      </c>
      <c r="J20" s="27">
        <f t="shared" si="0"/>
        <v>0.12242746521643109</v>
      </c>
      <c r="K20" s="27">
        <f t="shared" si="0"/>
        <v>2.560457155477032E-2</v>
      </c>
      <c r="L20" s="27">
        <f t="shared" si="0"/>
        <v>3.8286081051236748E-3</v>
      </c>
    </row>
    <row r="21" spans="1:12" x14ac:dyDescent="0.35">
      <c r="A21" s="24" t="s">
        <v>44</v>
      </c>
      <c r="B21" s="23">
        <v>3121905</v>
      </c>
      <c r="C21" s="23">
        <v>2639805</v>
      </c>
      <c r="D21" s="23">
        <v>388880</v>
      </c>
      <c r="E21" s="23">
        <v>81050</v>
      </c>
      <c r="F21" s="23">
        <v>12170</v>
      </c>
      <c r="H21" s="26">
        <f t="shared" si="0"/>
        <v>1</v>
      </c>
      <c r="I21" s="27">
        <f t="shared" si="0"/>
        <v>0.84557505753698459</v>
      </c>
      <c r="J21" s="27">
        <f t="shared" si="0"/>
        <v>0.12456496914544164</v>
      </c>
      <c r="K21" s="27">
        <f t="shared" si="0"/>
        <v>2.5961712480040231E-2</v>
      </c>
      <c r="L21" s="27">
        <f t="shared" si="0"/>
        <v>3.8982608375334933E-3</v>
      </c>
    </row>
    <row r="22" spans="1:12" x14ac:dyDescent="0.35">
      <c r="A22" s="24" t="s">
        <v>45</v>
      </c>
      <c r="B22" s="23">
        <v>3212780</v>
      </c>
      <c r="C22" s="23">
        <v>2716380</v>
      </c>
      <c r="D22" s="23">
        <v>400610</v>
      </c>
      <c r="E22" s="23">
        <v>83315</v>
      </c>
      <c r="F22" s="23">
        <v>12470</v>
      </c>
      <c r="H22" s="26">
        <f t="shared" si="0"/>
        <v>1</v>
      </c>
      <c r="I22" s="27">
        <f t="shared" si="0"/>
        <v>0.84549206606116822</v>
      </c>
      <c r="J22" s="27">
        <f t="shared" si="0"/>
        <v>0.12469263379378606</v>
      </c>
      <c r="K22" s="27">
        <f t="shared" si="0"/>
        <v>2.5932370096925405E-2</v>
      </c>
      <c r="L22" s="27">
        <f t="shared" si="0"/>
        <v>3.8813737635318944E-3</v>
      </c>
    </row>
    <row r="23" spans="1:12" x14ac:dyDescent="0.35">
      <c r="A23" s="24" t="s">
        <v>46</v>
      </c>
      <c r="B23" s="23">
        <v>480770</v>
      </c>
      <c r="C23" s="23">
        <v>411795</v>
      </c>
      <c r="D23" s="23">
        <v>55980</v>
      </c>
      <c r="E23" s="23">
        <v>11340</v>
      </c>
      <c r="F23" s="23">
        <v>1655</v>
      </c>
      <c r="H23" s="26">
        <f t="shared" si="0"/>
        <v>1</v>
      </c>
      <c r="I23" s="27">
        <f t="shared" si="0"/>
        <v>0.85653222954843278</v>
      </c>
      <c r="J23" s="27">
        <f t="shared" si="0"/>
        <v>0.11643821369885808</v>
      </c>
      <c r="K23" s="27">
        <f t="shared" si="0"/>
        <v>2.3587162260540383E-2</v>
      </c>
      <c r="L23" s="27">
        <f t="shared" si="0"/>
        <v>3.4423944921688127E-3</v>
      </c>
    </row>
    <row r="24" spans="1:12" x14ac:dyDescent="0.35">
      <c r="A24" s="24" t="s">
        <v>47</v>
      </c>
      <c r="B24" s="23">
        <v>278265</v>
      </c>
      <c r="C24" s="23">
        <v>234110</v>
      </c>
      <c r="D24" s="23">
        <v>36440</v>
      </c>
      <c r="E24" s="23">
        <v>6820</v>
      </c>
      <c r="F24" s="23">
        <v>900</v>
      </c>
      <c r="H24" s="26">
        <f t="shared" si="0"/>
        <v>1</v>
      </c>
      <c r="I24" s="27">
        <f t="shared" si="0"/>
        <v>0.84132032415143843</v>
      </c>
      <c r="J24" s="27">
        <f t="shared" si="0"/>
        <v>0.13095430614701814</v>
      </c>
      <c r="K24" s="27">
        <f t="shared" si="0"/>
        <v>2.4509011194365084E-2</v>
      </c>
      <c r="L24" s="27">
        <f t="shared" si="0"/>
        <v>3.2343269904587355E-3</v>
      </c>
    </row>
    <row r="25" spans="1:12" x14ac:dyDescent="0.35">
      <c r="A25" s="24" t="s">
        <v>48</v>
      </c>
      <c r="B25" s="23">
        <v>18055</v>
      </c>
      <c r="C25" s="23">
        <v>15015</v>
      </c>
      <c r="D25" s="23">
        <v>2435</v>
      </c>
      <c r="E25" s="23">
        <v>525</v>
      </c>
      <c r="F25" s="23">
        <v>80</v>
      </c>
      <c r="H25" s="26">
        <f t="shared" si="0"/>
        <v>1</v>
      </c>
      <c r="I25" s="27">
        <f t="shared" si="0"/>
        <v>0.83162558847964552</v>
      </c>
      <c r="J25" s="27">
        <f t="shared" si="0"/>
        <v>0.13486568817502076</v>
      </c>
      <c r="K25" s="27">
        <f t="shared" si="0"/>
        <v>2.9077817779008586E-2</v>
      </c>
      <c r="L25" s="27">
        <f t="shared" si="0"/>
        <v>4.4309055663251176E-3</v>
      </c>
    </row>
    <row r="26" spans="1:12" x14ac:dyDescent="0.35">
      <c r="A26" s="24" t="s">
        <v>49</v>
      </c>
      <c r="B26" s="23">
        <v>20215</v>
      </c>
      <c r="C26" s="23">
        <v>17335</v>
      </c>
      <c r="D26" s="23">
        <v>2440</v>
      </c>
      <c r="E26" s="23">
        <v>400</v>
      </c>
      <c r="F26" s="23">
        <v>40</v>
      </c>
      <c r="H26" s="26">
        <f t="shared" si="0"/>
        <v>1</v>
      </c>
      <c r="I26" s="27">
        <f t="shared" si="0"/>
        <v>0.85753153598812759</v>
      </c>
      <c r="J26" s="27">
        <f t="shared" si="0"/>
        <v>0.12070244867672521</v>
      </c>
      <c r="K26" s="27">
        <f t="shared" si="0"/>
        <v>1.9787286668315609E-2</v>
      </c>
      <c r="L26" s="27">
        <f t="shared" si="0"/>
        <v>1.9787286668315608E-3</v>
      </c>
    </row>
    <row r="27" spans="1:12" x14ac:dyDescent="0.35">
      <c r="A27" s="24" t="s">
        <v>50</v>
      </c>
      <c r="B27" s="23">
        <v>2375</v>
      </c>
      <c r="C27" s="23">
        <v>2015</v>
      </c>
      <c r="D27" s="23">
        <v>310</v>
      </c>
      <c r="E27" s="23">
        <v>45</v>
      </c>
      <c r="F27" s="23">
        <v>5</v>
      </c>
      <c r="H27" s="26">
        <f t="shared" si="0"/>
        <v>1</v>
      </c>
      <c r="I27" s="27">
        <f t="shared" si="0"/>
        <v>0.84842105263157896</v>
      </c>
      <c r="J27" s="27">
        <f t="shared" si="0"/>
        <v>0.13052631578947368</v>
      </c>
      <c r="K27" s="27">
        <f t="shared" si="0"/>
        <v>1.8947368421052633E-2</v>
      </c>
      <c r="L27" s="27">
        <f t="shared" si="0"/>
        <v>2.1052631578947368E-3</v>
      </c>
    </row>
    <row r="28" spans="1:12" x14ac:dyDescent="0.35">
      <c r="A28" s="24" t="s">
        <v>51</v>
      </c>
      <c r="B28" s="23">
        <v>4410</v>
      </c>
      <c r="C28" s="23">
        <v>3785</v>
      </c>
      <c r="D28" s="23">
        <v>535</v>
      </c>
      <c r="E28" s="23">
        <v>85</v>
      </c>
      <c r="F28" s="23">
        <v>5</v>
      </c>
      <c r="H28" s="26">
        <f t="shared" si="0"/>
        <v>1</v>
      </c>
      <c r="I28" s="27">
        <f t="shared" si="0"/>
        <v>0.85827664399092973</v>
      </c>
      <c r="J28" s="27">
        <f t="shared" si="0"/>
        <v>0.12131519274376418</v>
      </c>
      <c r="K28" s="27">
        <f t="shared" si="0"/>
        <v>1.927437641723356E-2</v>
      </c>
      <c r="L28" s="27">
        <f t="shared" si="0"/>
        <v>1.1337868480725624E-3</v>
      </c>
    </row>
    <row r="29" spans="1:12" x14ac:dyDescent="0.35">
      <c r="A29" s="24" t="s">
        <v>52</v>
      </c>
      <c r="B29" s="23">
        <v>2975</v>
      </c>
      <c r="C29" s="23">
        <v>2520</v>
      </c>
      <c r="D29" s="23">
        <v>385</v>
      </c>
      <c r="E29" s="23">
        <v>60</v>
      </c>
      <c r="F29" s="23">
        <v>10</v>
      </c>
      <c r="H29" s="26">
        <f t="shared" si="0"/>
        <v>1</v>
      </c>
      <c r="I29" s="27">
        <f t="shared" si="0"/>
        <v>0.84705882352941175</v>
      </c>
      <c r="J29" s="27">
        <f t="shared" si="0"/>
        <v>0.12941176470588237</v>
      </c>
      <c r="K29" s="27">
        <f t="shared" si="0"/>
        <v>2.0168067226890758E-2</v>
      </c>
      <c r="L29" s="27">
        <f t="shared" si="0"/>
        <v>3.3613445378151263E-3</v>
      </c>
    </row>
    <row r="30" spans="1:12" x14ac:dyDescent="0.35">
      <c r="A30" s="24" t="s">
        <v>53</v>
      </c>
      <c r="B30" s="23">
        <v>5695</v>
      </c>
      <c r="C30" s="23">
        <v>5025</v>
      </c>
      <c r="D30" s="23">
        <v>570</v>
      </c>
      <c r="E30" s="23">
        <v>95</v>
      </c>
      <c r="F30" s="23">
        <v>10</v>
      </c>
      <c r="H30" s="26">
        <f t="shared" si="0"/>
        <v>1</v>
      </c>
      <c r="I30" s="27">
        <f t="shared" si="0"/>
        <v>0.88235294117647056</v>
      </c>
      <c r="J30" s="27">
        <f t="shared" si="0"/>
        <v>0.10008779631255488</v>
      </c>
      <c r="K30" s="27">
        <f t="shared" si="0"/>
        <v>1.6681299385425813E-2</v>
      </c>
      <c r="L30" s="27">
        <f t="shared" si="0"/>
        <v>1.7559262510974539E-3</v>
      </c>
    </row>
    <row r="31" spans="1:12" x14ac:dyDescent="0.35">
      <c r="A31" s="24" t="s">
        <v>54</v>
      </c>
      <c r="B31" s="23">
        <v>2620</v>
      </c>
      <c r="C31" s="23">
        <v>2205</v>
      </c>
      <c r="D31" s="23">
        <v>360</v>
      </c>
      <c r="E31" s="23">
        <v>50</v>
      </c>
      <c r="F31" s="23">
        <v>5</v>
      </c>
      <c r="H31" s="26">
        <f t="shared" si="0"/>
        <v>1</v>
      </c>
      <c r="I31" s="27">
        <f t="shared" si="0"/>
        <v>0.84160305343511455</v>
      </c>
      <c r="J31" s="27">
        <f t="shared" si="0"/>
        <v>0.13740458015267176</v>
      </c>
      <c r="K31" s="27">
        <f t="shared" si="0"/>
        <v>1.9083969465648856E-2</v>
      </c>
      <c r="L31" s="27">
        <f t="shared" si="0"/>
        <v>1.9083969465648854E-3</v>
      </c>
    </row>
    <row r="32" spans="1:12" x14ac:dyDescent="0.35">
      <c r="A32" s="24" t="s">
        <v>55</v>
      </c>
      <c r="B32" s="23">
        <v>2140</v>
      </c>
      <c r="C32" s="23">
        <v>1785</v>
      </c>
      <c r="D32" s="23">
        <v>285</v>
      </c>
      <c r="E32" s="23">
        <v>60</v>
      </c>
      <c r="F32" s="23">
        <v>10</v>
      </c>
      <c r="H32" s="26">
        <f t="shared" si="0"/>
        <v>1</v>
      </c>
      <c r="I32" s="27">
        <f t="shared" si="0"/>
        <v>0.83411214953271029</v>
      </c>
      <c r="J32" s="27">
        <f t="shared" si="0"/>
        <v>0.13317757009345793</v>
      </c>
      <c r="K32" s="27">
        <f t="shared" si="0"/>
        <v>2.8037383177570093E-2</v>
      </c>
      <c r="L32" s="27">
        <f t="shared" si="0"/>
        <v>4.6728971962616819E-3</v>
      </c>
    </row>
    <row r="33" spans="1:12" x14ac:dyDescent="0.35">
      <c r="H33" s="26"/>
      <c r="I33" s="27"/>
      <c r="J33" s="27"/>
      <c r="K33" s="27"/>
      <c r="L33" s="27"/>
    </row>
    <row r="34" spans="1:12" x14ac:dyDescent="0.35">
      <c r="A34" s="1" t="s">
        <v>29</v>
      </c>
    </row>
    <row r="35" spans="1:12" x14ac:dyDescent="0.35">
      <c r="A35" s="1" t="s">
        <v>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B058D-AD15-4881-8341-B7318DD08B56}">
  <dimension ref="A1:H35"/>
  <sheetViews>
    <sheetView workbookViewId="0"/>
  </sheetViews>
  <sheetFormatPr defaultRowHeight="14.5" x14ac:dyDescent="0.35"/>
  <cols>
    <col min="1" max="1" width="25" customWidth="1" collapsed="1"/>
    <col min="2" max="4" width="14" customWidth="1" collapsed="1"/>
  </cols>
  <sheetData>
    <row r="1" spans="1:8" ht="15.5" x14ac:dyDescent="0.35">
      <c r="A1" s="2" t="s">
        <v>0</v>
      </c>
    </row>
    <row r="2" spans="1:8" x14ac:dyDescent="0.35">
      <c r="A2" s="1" t="s">
        <v>1</v>
      </c>
    </row>
    <row r="4" spans="1:8" x14ac:dyDescent="0.35">
      <c r="A4" s="24" t="s">
        <v>2</v>
      </c>
      <c r="B4" s="24">
        <v>2020</v>
      </c>
    </row>
    <row r="5" spans="1:8" x14ac:dyDescent="0.35">
      <c r="A5" s="24" t="s">
        <v>64</v>
      </c>
      <c r="B5" s="24" t="s">
        <v>4</v>
      </c>
    </row>
    <row r="6" spans="1:8" x14ac:dyDescent="0.35">
      <c r="A6" s="24" t="s">
        <v>3</v>
      </c>
      <c r="B6" s="24" t="s">
        <v>4</v>
      </c>
    </row>
    <row r="8" spans="1:8" ht="26" customHeight="1" x14ac:dyDescent="0.35">
      <c r="A8" s="25" t="s">
        <v>63</v>
      </c>
      <c r="B8" s="5" t="s">
        <v>4</v>
      </c>
      <c r="C8" s="5" t="s">
        <v>66</v>
      </c>
      <c r="D8" s="5" t="s">
        <v>65</v>
      </c>
      <c r="F8" s="5" t="s">
        <v>4</v>
      </c>
      <c r="G8" s="5" t="s">
        <v>66</v>
      </c>
      <c r="H8" s="5" t="s">
        <v>65</v>
      </c>
    </row>
    <row r="9" spans="1:8" x14ac:dyDescent="0.35">
      <c r="A9" s="24" t="s">
        <v>31</v>
      </c>
      <c r="B9" s="23">
        <v>8235</v>
      </c>
      <c r="C9" s="23">
        <v>8045</v>
      </c>
      <c r="D9" s="23">
        <v>190</v>
      </c>
      <c r="F9" s="26">
        <f>B9/$B9</f>
        <v>1</v>
      </c>
      <c r="G9" s="27">
        <f t="shared" ref="G9:H24" si="0">C9/$B9</f>
        <v>0.97692774741955068</v>
      </c>
      <c r="H9" s="27">
        <f t="shared" si="0"/>
        <v>2.3072252580449301E-2</v>
      </c>
    </row>
    <row r="10" spans="1:8" x14ac:dyDescent="0.35">
      <c r="A10" s="24" t="s">
        <v>32</v>
      </c>
      <c r="B10" s="23">
        <v>22560</v>
      </c>
      <c r="C10" s="23">
        <v>21850</v>
      </c>
      <c r="D10" s="23">
        <v>710</v>
      </c>
      <c r="F10" s="26">
        <f t="shared" ref="F10:H33" si="1">B10/$B10</f>
        <v>1</v>
      </c>
      <c r="G10" s="27">
        <f t="shared" si="0"/>
        <v>0.96852836879432624</v>
      </c>
      <c r="H10" s="27">
        <f t="shared" si="0"/>
        <v>3.1471631205673756E-2</v>
      </c>
    </row>
    <row r="11" spans="1:8" x14ac:dyDescent="0.35">
      <c r="A11" s="24" t="s">
        <v>33</v>
      </c>
      <c r="B11" s="23">
        <v>7470</v>
      </c>
      <c r="C11" s="23">
        <v>7285</v>
      </c>
      <c r="D11" s="23">
        <v>185</v>
      </c>
      <c r="F11" s="26">
        <f t="shared" si="1"/>
        <v>1</v>
      </c>
      <c r="G11" s="27">
        <f t="shared" si="0"/>
        <v>0.97523427041499333</v>
      </c>
      <c r="H11" s="27">
        <f t="shared" si="0"/>
        <v>2.4765729585006693E-2</v>
      </c>
    </row>
    <row r="12" spans="1:8" x14ac:dyDescent="0.35">
      <c r="A12" s="24" t="s">
        <v>35</v>
      </c>
      <c r="B12" s="23">
        <v>2345</v>
      </c>
      <c r="C12" s="23">
        <v>2300</v>
      </c>
      <c r="D12" s="23">
        <v>50</v>
      </c>
      <c r="F12" s="26">
        <f t="shared" si="1"/>
        <v>1</v>
      </c>
      <c r="G12" s="27">
        <f t="shared" si="0"/>
        <v>0.98081023454157779</v>
      </c>
      <c r="H12" s="27">
        <f t="shared" si="0"/>
        <v>2.1321961620469083E-2</v>
      </c>
    </row>
    <row r="13" spans="1:8" x14ac:dyDescent="0.35">
      <c r="A13" s="24" t="s">
        <v>36</v>
      </c>
      <c r="B13" s="23">
        <v>4915</v>
      </c>
      <c r="C13" s="23">
        <v>4790</v>
      </c>
      <c r="D13" s="23">
        <v>125</v>
      </c>
      <c r="F13" s="26">
        <f t="shared" si="1"/>
        <v>1</v>
      </c>
      <c r="G13" s="27">
        <f t="shared" si="0"/>
        <v>0.97456765005086465</v>
      </c>
      <c r="H13" s="27">
        <f t="shared" si="0"/>
        <v>2.5432349949135302E-2</v>
      </c>
    </row>
    <row r="14" spans="1:8" x14ac:dyDescent="0.35">
      <c r="A14" s="24" t="s">
        <v>37</v>
      </c>
      <c r="B14" s="23">
        <v>3955</v>
      </c>
      <c r="C14" s="23">
        <v>3825</v>
      </c>
      <c r="D14" s="23">
        <v>130</v>
      </c>
      <c r="F14" s="26">
        <f t="shared" si="1"/>
        <v>1</v>
      </c>
      <c r="G14" s="27">
        <f t="shared" si="0"/>
        <v>0.96713021491782558</v>
      </c>
      <c r="H14" s="27">
        <f t="shared" si="0"/>
        <v>3.286978508217446E-2</v>
      </c>
    </row>
    <row r="15" spans="1:8" x14ac:dyDescent="0.35">
      <c r="A15" s="24" t="s">
        <v>38</v>
      </c>
      <c r="B15" s="23">
        <v>2620</v>
      </c>
      <c r="C15" s="23">
        <v>2530</v>
      </c>
      <c r="D15" s="23">
        <v>85</v>
      </c>
      <c r="F15" s="26">
        <f t="shared" si="1"/>
        <v>1</v>
      </c>
      <c r="G15" s="27">
        <f t="shared" si="0"/>
        <v>0.96564885496183206</v>
      </c>
      <c r="H15" s="27">
        <f t="shared" si="0"/>
        <v>3.2442748091603052E-2</v>
      </c>
    </row>
    <row r="16" spans="1:8" x14ac:dyDescent="0.35">
      <c r="A16" s="24" t="s">
        <v>39</v>
      </c>
      <c r="B16" s="23">
        <v>6590</v>
      </c>
      <c r="C16" s="23">
        <v>6345</v>
      </c>
      <c r="D16" s="23">
        <v>245</v>
      </c>
      <c r="F16" s="26">
        <f t="shared" si="1"/>
        <v>1</v>
      </c>
      <c r="G16" s="27">
        <f t="shared" si="0"/>
        <v>0.96282245827010626</v>
      </c>
      <c r="H16" s="27">
        <f t="shared" si="0"/>
        <v>3.7177541729893779E-2</v>
      </c>
    </row>
    <row r="17" spans="1:8" x14ac:dyDescent="0.35">
      <c r="A17" s="24" t="s">
        <v>40</v>
      </c>
      <c r="B17" s="23">
        <v>2140</v>
      </c>
      <c r="C17" s="23">
        <v>2060</v>
      </c>
      <c r="D17" s="23">
        <v>80</v>
      </c>
      <c r="F17" s="26">
        <f t="shared" si="1"/>
        <v>1</v>
      </c>
      <c r="G17" s="27">
        <f t="shared" si="0"/>
        <v>0.96261682242990654</v>
      </c>
      <c r="H17" s="27">
        <f t="shared" si="0"/>
        <v>3.7383177570093455E-2</v>
      </c>
    </row>
    <row r="18" spans="1:8" x14ac:dyDescent="0.35">
      <c r="A18" s="24" t="s">
        <v>41</v>
      </c>
      <c r="B18" s="23">
        <v>38270</v>
      </c>
      <c r="C18" s="23">
        <v>37185</v>
      </c>
      <c r="D18" s="23">
        <v>1085</v>
      </c>
      <c r="F18" s="26">
        <f t="shared" si="1"/>
        <v>1</v>
      </c>
      <c r="G18" s="27">
        <f t="shared" si="0"/>
        <v>0.97164881107917433</v>
      </c>
      <c r="H18" s="27">
        <f t="shared" si="0"/>
        <v>2.8351188920825714E-2</v>
      </c>
    </row>
    <row r="19" spans="1:8" x14ac:dyDescent="0.35">
      <c r="A19" s="24" t="s">
        <v>42</v>
      </c>
      <c r="B19" s="23">
        <v>2769345</v>
      </c>
      <c r="C19" s="23">
        <v>2704375</v>
      </c>
      <c r="D19" s="23">
        <v>64970</v>
      </c>
      <c r="F19" s="26">
        <f t="shared" si="1"/>
        <v>1</v>
      </c>
      <c r="G19" s="27">
        <f t="shared" si="0"/>
        <v>0.97653957885348341</v>
      </c>
      <c r="H19" s="27">
        <f t="shared" si="0"/>
        <v>2.3460421146516596E-2</v>
      </c>
    </row>
    <row r="20" spans="1:8" x14ac:dyDescent="0.35">
      <c r="A20" s="24" t="s">
        <v>43</v>
      </c>
      <c r="B20" s="23">
        <v>2897920</v>
      </c>
      <c r="C20" s="23">
        <v>2827030</v>
      </c>
      <c r="D20" s="23">
        <v>70885</v>
      </c>
      <c r="F20" s="26">
        <f t="shared" si="1"/>
        <v>1</v>
      </c>
      <c r="G20" s="27">
        <f t="shared" si="0"/>
        <v>0.97553762698763247</v>
      </c>
      <c r="H20" s="27">
        <f t="shared" si="0"/>
        <v>2.4460647636925795E-2</v>
      </c>
    </row>
    <row r="21" spans="1:8" x14ac:dyDescent="0.35">
      <c r="A21" s="24" t="s">
        <v>44</v>
      </c>
      <c r="B21" s="23">
        <v>3121905</v>
      </c>
      <c r="C21" s="23">
        <v>3040200</v>
      </c>
      <c r="D21" s="23">
        <v>81705</v>
      </c>
      <c r="F21" s="26">
        <f t="shared" si="1"/>
        <v>1</v>
      </c>
      <c r="G21" s="27">
        <f t="shared" si="0"/>
        <v>0.97382847972632092</v>
      </c>
      <c r="H21" s="27">
        <f t="shared" si="0"/>
        <v>2.6171520273679052E-2</v>
      </c>
    </row>
    <row r="22" spans="1:8" x14ac:dyDescent="0.35">
      <c r="A22" s="24" t="s">
        <v>45</v>
      </c>
      <c r="B22" s="23">
        <v>3212780</v>
      </c>
      <c r="C22" s="23">
        <v>3125130</v>
      </c>
      <c r="D22" s="23">
        <v>87650</v>
      </c>
      <c r="F22" s="26">
        <f t="shared" si="1"/>
        <v>1</v>
      </c>
      <c r="G22" s="27">
        <f t="shared" si="0"/>
        <v>0.97271833116491013</v>
      </c>
      <c r="H22" s="27">
        <f t="shared" si="0"/>
        <v>2.728166883508986E-2</v>
      </c>
    </row>
    <row r="23" spans="1:8" x14ac:dyDescent="0.35">
      <c r="A23" s="24" t="s">
        <v>46</v>
      </c>
      <c r="B23" s="23">
        <v>480770</v>
      </c>
      <c r="C23" s="23">
        <v>470325</v>
      </c>
      <c r="D23" s="23">
        <v>10440</v>
      </c>
      <c r="F23" s="26">
        <f t="shared" si="1"/>
        <v>1</v>
      </c>
      <c r="G23" s="27">
        <f t="shared" si="0"/>
        <v>0.97827443476090437</v>
      </c>
      <c r="H23" s="27">
        <f t="shared" si="0"/>
        <v>2.1715165255735591E-2</v>
      </c>
    </row>
    <row r="24" spans="1:8" x14ac:dyDescent="0.35">
      <c r="A24" s="24" t="s">
        <v>47</v>
      </c>
      <c r="B24" s="23">
        <v>278265</v>
      </c>
      <c r="C24" s="23">
        <v>271160</v>
      </c>
      <c r="D24" s="23">
        <v>7105</v>
      </c>
      <c r="F24" s="26">
        <f t="shared" si="1"/>
        <v>1</v>
      </c>
      <c r="G24" s="27">
        <f t="shared" si="0"/>
        <v>0.97446678525865627</v>
      </c>
      <c r="H24" s="27">
        <f t="shared" si="0"/>
        <v>2.5533214741343683E-2</v>
      </c>
    </row>
    <row r="25" spans="1:8" x14ac:dyDescent="0.35">
      <c r="A25" s="24" t="s">
        <v>48</v>
      </c>
      <c r="B25" s="23">
        <v>18055</v>
      </c>
      <c r="C25" s="23">
        <v>17630</v>
      </c>
      <c r="D25" s="23">
        <v>420</v>
      </c>
      <c r="F25" s="26">
        <f t="shared" si="1"/>
        <v>1</v>
      </c>
      <c r="G25" s="27">
        <f t="shared" si="1"/>
        <v>0.97646081417889785</v>
      </c>
      <c r="H25" s="27">
        <f t="shared" si="1"/>
        <v>2.3262254223206869E-2</v>
      </c>
    </row>
    <row r="26" spans="1:8" x14ac:dyDescent="0.35">
      <c r="A26" s="24" t="s">
        <v>49</v>
      </c>
      <c r="B26" s="23">
        <v>20215</v>
      </c>
      <c r="C26" s="23">
        <v>19555</v>
      </c>
      <c r="D26" s="23">
        <v>660</v>
      </c>
      <c r="F26" s="26">
        <f t="shared" si="1"/>
        <v>1</v>
      </c>
      <c r="G26" s="27">
        <f t="shared" si="1"/>
        <v>0.96735097699727923</v>
      </c>
      <c r="H26" s="27">
        <f t="shared" si="1"/>
        <v>3.2649023002720753E-2</v>
      </c>
    </row>
    <row r="27" spans="1:8" x14ac:dyDescent="0.35">
      <c r="A27" s="24" t="s">
        <v>50</v>
      </c>
      <c r="B27" s="23">
        <v>2375</v>
      </c>
      <c r="C27" s="23">
        <v>2300</v>
      </c>
      <c r="D27" s="23">
        <v>75</v>
      </c>
      <c r="F27" s="26">
        <f t="shared" si="1"/>
        <v>1</v>
      </c>
      <c r="G27" s="27">
        <f t="shared" si="1"/>
        <v>0.96842105263157896</v>
      </c>
      <c r="H27" s="27">
        <f t="shared" si="1"/>
        <v>3.1578947368421054E-2</v>
      </c>
    </row>
    <row r="28" spans="1:8" x14ac:dyDescent="0.35">
      <c r="A28" s="24" t="s">
        <v>51</v>
      </c>
      <c r="B28" s="23">
        <v>4410</v>
      </c>
      <c r="C28" s="23">
        <v>4295</v>
      </c>
      <c r="D28" s="23">
        <v>115</v>
      </c>
      <c r="F28" s="26">
        <f t="shared" si="1"/>
        <v>1</v>
      </c>
      <c r="G28" s="27">
        <f t="shared" si="1"/>
        <v>0.97392290249433111</v>
      </c>
      <c r="H28" s="27">
        <f t="shared" si="1"/>
        <v>2.6077097505668934E-2</v>
      </c>
    </row>
    <row r="29" spans="1:8" x14ac:dyDescent="0.35">
      <c r="A29" s="24" t="s">
        <v>52</v>
      </c>
      <c r="B29" s="23">
        <v>2975</v>
      </c>
      <c r="C29" s="23">
        <v>2850</v>
      </c>
      <c r="D29" s="23">
        <v>125</v>
      </c>
      <c r="F29" s="26">
        <f t="shared" si="1"/>
        <v>1</v>
      </c>
      <c r="G29" s="27">
        <f t="shared" si="1"/>
        <v>0.95798319327731096</v>
      </c>
      <c r="H29" s="27">
        <f t="shared" si="1"/>
        <v>4.2016806722689079E-2</v>
      </c>
    </row>
    <row r="30" spans="1:8" x14ac:dyDescent="0.35">
      <c r="A30" s="24" t="s">
        <v>53</v>
      </c>
      <c r="B30" s="23">
        <v>5695</v>
      </c>
      <c r="C30" s="23">
        <v>5515</v>
      </c>
      <c r="D30" s="23">
        <v>180</v>
      </c>
      <c r="F30" s="26">
        <f t="shared" si="1"/>
        <v>1</v>
      </c>
      <c r="G30" s="27">
        <f t="shared" si="1"/>
        <v>0.96839332748024587</v>
      </c>
      <c r="H30" s="27">
        <f t="shared" si="1"/>
        <v>3.1606672519754173E-2</v>
      </c>
    </row>
    <row r="31" spans="1:8" x14ac:dyDescent="0.35">
      <c r="A31" s="24" t="s">
        <v>54</v>
      </c>
      <c r="B31" s="23">
        <v>2620</v>
      </c>
      <c r="C31" s="23">
        <v>2530</v>
      </c>
      <c r="D31" s="23">
        <v>85</v>
      </c>
      <c r="F31" s="26">
        <f t="shared" si="1"/>
        <v>1</v>
      </c>
      <c r="G31" s="27">
        <f t="shared" si="1"/>
        <v>0.96564885496183206</v>
      </c>
      <c r="H31" s="27">
        <f t="shared" si="1"/>
        <v>3.2442748091603052E-2</v>
      </c>
    </row>
    <row r="32" spans="1:8" x14ac:dyDescent="0.35">
      <c r="A32" s="24" t="s">
        <v>55</v>
      </c>
      <c r="B32" s="23">
        <v>2140</v>
      </c>
      <c r="C32" s="23">
        <v>2060</v>
      </c>
      <c r="D32" s="23">
        <v>80</v>
      </c>
      <c r="F32" s="26">
        <f>B32/$B32</f>
        <v>1</v>
      </c>
      <c r="G32" s="27">
        <f>C32/$B32</f>
        <v>0.96261682242990654</v>
      </c>
      <c r="H32" s="27">
        <f>D32/$B32</f>
        <v>3.7383177570093455E-2</v>
      </c>
    </row>
    <row r="33" spans="1:8" x14ac:dyDescent="0.35">
      <c r="F33" s="26"/>
      <c r="G33" s="27"/>
      <c r="H33" s="27"/>
    </row>
    <row r="34" spans="1:8" x14ac:dyDescent="0.35">
      <c r="A34" s="1" t="s">
        <v>29</v>
      </c>
    </row>
    <row r="35" spans="1:8" x14ac:dyDescent="0.35">
      <c r="A35" s="1"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Industry</vt:lpstr>
      <vt:lpstr>Size</vt:lpstr>
      <vt:lpstr>Public-Private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A Roberts</cp:lastModifiedBy>
  <dcterms:created xsi:type="dcterms:W3CDTF">2020-10-01T12:51:45Z</dcterms:created>
  <dcterms:modified xsi:type="dcterms:W3CDTF">2020-10-01T14:21:26Z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