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ccfile\envcommon\Plan41Ri\PlanEconomy\Projects\UNEMPLOYMENT\2021\"/>
    </mc:Choice>
  </mc:AlternateContent>
  <xr:revisionPtr revIDLastSave="0" documentId="13_ncr:1_{DEB3CF39-FAEE-464F-BD06-72FE10EACA37}" xr6:coauthVersionLast="45" xr6:coauthVersionMax="45" xr10:uidLastSave="{00000000-0000-0000-0000-000000000000}"/>
  <bookViews>
    <workbookView xWindow="-110" yWindow="-110" windowWidth="19420" windowHeight="10420" firstSheet="1"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<sst xmlns="http://schemas.openxmlformats.org/spreadsheetml/2006/main" count="784" uniqueCount="131">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</sst>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1">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3" fontId="11" fillId="0" borderId="0" xfId="0" applyNumberFormat="1" applyFont="1"/>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44306</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44337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1"/>
  <sheetViews>
    <sheetView tabSelected="1" topLeftCell="A7" workbookViewId="0">
      <pane xSplit="1" topLeftCell="BD1" activePane="topRight" state="frozen"/>
      <selection pane="topRight" activeCell="BM9" sqref="BM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20" t="s">
        <v>113</v>
      </c>
      <c r="B3" s="20"/>
      <c r="C3" s="20"/>
      <c r="D3" s="20"/>
      <c r="E3" s="20"/>
      <c r="F3" s="20"/>
      <c r="G3" s="20"/>
      <c r="H3" s="20"/>
      <c r="I3" s="20"/>
      <c r="J3" s="20"/>
    </row>
    <row r="5" spans="1:65" x14ac:dyDescent="0.3">
      <c r="A5" s="11" t="s">
        <v>1</v>
      </c>
      <c r="B5" s="11" t="s">
        <v>2</v>
      </c>
    </row>
    <row r="6" spans="1:65" x14ac:dyDescent="0.3">
      <c r="A6" s="11" t="s">
        <v>3</v>
      </c>
      <c r="B6" s="11" t="s">
        <v>4</v>
      </c>
    </row>
    <row r="7" spans="1:65" x14ac:dyDescent="0.3">
      <c r="A7" s="11" t="s">
        <v>5</v>
      </c>
      <c r="B7" s="11" t="s">
        <v>6</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t="s">
        <v>130</v>
      </c>
    </row>
    <row r="10" spans="1:65"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9180</v>
      </c>
      <c r="BL10" s="17">
        <v>9260</v>
      </c>
      <c r="BM10" s="19"/>
    </row>
    <row r="11" spans="1:65"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10880</v>
      </c>
      <c r="BL11" s="17">
        <v>10900</v>
      </c>
      <c r="BM11" s="19"/>
    </row>
    <row r="12" spans="1:65"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4640</v>
      </c>
      <c r="BL12" s="17">
        <v>4750</v>
      </c>
      <c r="BM12" s="19"/>
    </row>
    <row r="13" spans="1:65"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24700</v>
      </c>
      <c r="BL13" s="17">
        <v>24910</v>
      </c>
      <c r="BM13" s="19"/>
    </row>
    <row r="14" spans="1:65"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v>1305</v>
      </c>
      <c r="BM14" s="19"/>
    </row>
    <row r="15" spans="1:65"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1675</v>
      </c>
      <c r="BL15" s="17">
        <v>1680</v>
      </c>
      <c r="BM15" s="19"/>
    </row>
    <row r="16" spans="1:65"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1515</v>
      </c>
      <c r="BL16" s="17">
        <v>1510</v>
      </c>
      <c r="BM16" s="19"/>
    </row>
    <row r="17" spans="1:65"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1290</v>
      </c>
      <c r="BL17" s="17">
        <v>1290</v>
      </c>
      <c r="BM17" s="19"/>
    </row>
    <row r="18" spans="1:65"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2460</v>
      </c>
      <c r="BL18" s="17">
        <v>2480</v>
      </c>
      <c r="BM18" s="19"/>
    </row>
    <row r="19" spans="1:65"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2615</v>
      </c>
      <c r="BL19" s="17">
        <v>2640</v>
      </c>
      <c r="BM19" s="19"/>
    </row>
    <row r="20" spans="1:65"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9560</v>
      </c>
      <c r="BL20" s="17">
        <v>9595</v>
      </c>
      <c r="BM20" s="19"/>
    </row>
    <row r="21" spans="1:65"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15140</v>
      </c>
      <c r="BL21" s="17">
        <v>15315</v>
      </c>
      <c r="BM21" s="19"/>
    </row>
    <row r="22" spans="1:65"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171590</v>
      </c>
      <c r="BL22" s="17">
        <v>172260</v>
      </c>
      <c r="BM22" s="19"/>
    </row>
    <row r="23" spans="1:65"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2295430</v>
      </c>
      <c r="BL23" s="17">
        <v>2309230</v>
      </c>
      <c r="BM23" s="19"/>
    </row>
    <row r="24" spans="1:65"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2408420</v>
      </c>
      <c r="BL24" s="17">
        <v>2422145</v>
      </c>
      <c r="BM24" s="19"/>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31"/>
  <sheetViews>
    <sheetView topLeftCell="A7" workbookViewId="0">
      <pane xSplit="1" topLeftCell="BD1" activePane="topRight" state="frozen"/>
      <selection activeCell="A24" sqref="A24"/>
      <selection pane="topRight" activeCell="BM9" sqref="BM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4</v>
      </c>
    </row>
    <row r="7" spans="1:64" x14ac:dyDescent="0.3">
      <c r="A7" s="11" t="s">
        <v>5</v>
      </c>
      <c r="B7" s="11" t="s">
        <v>66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row>
    <row r="10" spans="1:64"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c r="BL10" s="15">
        <v>7.4</v>
      </c>
    </row>
    <row r="11" spans="1:64"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c r="BL11" s="15">
        <v>4.5999999999999996</v>
      </c>
    </row>
    <row r="12" spans="1:64"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c r="BL12" s="15">
        <v>5.3</v>
      </c>
    </row>
    <row r="13" spans="1:64"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c r="BL13" s="15">
        <v>5.5</v>
      </c>
    </row>
    <row r="14" spans="1:64"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c r="BL14" s="15">
        <v>4.9000000000000004</v>
      </c>
    </row>
    <row r="15" spans="1:64"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c r="BL15" s="15">
        <v>3.5</v>
      </c>
    </row>
    <row r="16" spans="1:64"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c r="BL16" s="15">
        <v>3.8</v>
      </c>
    </row>
    <row r="17" spans="1:64"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c r="BL17" s="15">
        <v>4.9000000000000004</v>
      </c>
    </row>
    <row r="18" spans="1:64"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c r="BL18" s="15">
        <v>4.5</v>
      </c>
    </row>
    <row r="19" spans="1:64"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c r="BL19" s="15">
        <v>6.8</v>
      </c>
    </row>
    <row r="20" spans="1:64"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c r="BL20" s="15">
        <v>4.5999999999999996</v>
      </c>
    </row>
    <row r="21" spans="1:64"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c r="BL21" s="15">
        <v>6.4</v>
      </c>
    </row>
    <row r="22" spans="1:64"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c r="BL22" s="15">
        <v>5.0999999999999996</v>
      </c>
    </row>
    <row r="23" spans="1:64"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6.5</v>
      </c>
      <c r="BL23" s="15">
        <v>6.6</v>
      </c>
    </row>
    <row r="24" spans="1:64"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c r="BL24" s="15">
        <v>6.5</v>
      </c>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1"/>
  <sheetViews>
    <sheetView topLeftCell="A7" workbookViewId="0">
      <pane xSplit="1" topLeftCell="BD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67</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row>
    <row r="10" spans="1:64"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1455</v>
      </c>
      <c r="BL10" s="17">
        <v>1510</v>
      </c>
    </row>
    <row r="11" spans="1:64"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2090</v>
      </c>
      <c r="BL11" s="17">
        <v>2110</v>
      </c>
    </row>
    <row r="12" spans="1:64"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845</v>
      </c>
      <c r="BL12" s="17">
        <v>895</v>
      </c>
    </row>
    <row r="13" spans="1:64"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4390</v>
      </c>
      <c r="BL13" s="17">
        <v>4510</v>
      </c>
    </row>
    <row r="14" spans="1:64"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240</v>
      </c>
      <c r="BL14" s="17">
        <v>240</v>
      </c>
    </row>
    <row r="15" spans="1:64"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320</v>
      </c>
      <c r="BL15" s="17">
        <v>335</v>
      </c>
    </row>
    <row r="16" spans="1:64"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v>270</v>
      </c>
    </row>
    <row r="17" spans="1:64"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240</v>
      </c>
      <c r="BL17" s="17">
        <v>235</v>
      </c>
    </row>
    <row r="18" spans="1:64"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470</v>
      </c>
      <c r="BL18" s="17">
        <v>485</v>
      </c>
    </row>
    <row r="19" spans="1:64"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v>540</v>
      </c>
    </row>
    <row r="20" spans="1:64"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v>1870</v>
      </c>
    </row>
    <row r="21" spans="1:64"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2540</v>
      </c>
      <c r="BL21" s="17">
        <v>2645</v>
      </c>
    </row>
    <row r="22" spans="1:64"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33305</v>
      </c>
      <c r="BL22" s="17">
        <v>33755</v>
      </c>
    </row>
    <row r="23" spans="1:64"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433715</v>
      </c>
      <c r="BL23" s="17">
        <v>438790</v>
      </c>
    </row>
    <row r="24" spans="1:64"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457780</v>
      </c>
      <c r="BL24" s="17">
        <v>463085</v>
      </c>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32"/>
  <sheetViews>
    <sheetView topLeftCell="A7" workbookViewId="0">
      <pane xSplit="1" topLeftCell="BE1" activePane="topRight" state="frozen"/>
      <selection activeCell="BJ12" sqref="BJ12"/>
      <selection pane="topRight" activeCell="BM10" sqref="BM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67</v>
      </c>
    </row>
    <row r="7" spans="1:64" x14ac:dyDescent="0.3">
      <c r="A7" s="11" t="s">
        <v>5</v>
      </c>
      <c r="B7" s="11" t="s">
        <v>71</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row>
    <row r="10" spans="1:64"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15.849673202614378</v>
      </c>
      <c r="BL10" s="18">
        <f>'Aged 16-24'!BL10/'Age 16+'!BL10*100</f>
        <v>16.30669546436285</v>
      </c>
    </row>
    <row r="11" spans="1:64"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19.209558823529413</v>
      </c>
      <c r="BL11" s="18">
        <f>'Aged 16-24'!BL11/'Age 16+'!BL11*100</f>
        <v>19.357798165137616</v>
      </c>
    </row>
    <row r="12" spans="1:64"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18.211206896551722</v>
      </c>
      <c r="BL12" s="18">
        <f>'Aged 16-24'!BL12/'Age 16+'!BL12*100</f>
        <v>18.842105263157894</v>
      </c>
    </row>
    <row r="13" spans="1:64"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17.773279352226719</v>
      </c>
      <c r="BL13" s="18">
        <f>'Aged 16-24'!BL13/'Age 16+'!BL13*100</f>
        <v>18.105178643115213</v>
      </c>
    </row>
    <row r="14" spans="1:64"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18.181818181818183</v>
      </c>
      <c r="BL14" s="18">
        <f>'Aged 16-24'!BL14/'Age 16+'!BL14*100</f>
        <v>18.390804597701148</v>
      </c>
    </row>
    <row r="15" spans="1:64"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19.1044776119403</v>
      </c>
      <c r="BL15" s="18">
        <f>'Aged 16-24'!BL15/'Age 16+'!BL15*100</f>
        <v>19.940476190476193</v>
      </c>
    </row>
    <row r="16" spans="1:64"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18.811881188118811</v>
      </c>
      <c r="BL16" s="18">
        <f>'Aged 16-24'!BL16/'Age 16+'!BL16*100</f>
        <v>17.880794701986755</v>
      </c>
    </row>
    <row r="17" spans="1:64"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18.604651162790699</v>
      </c>
      <c r="BL17" s="18">
        <f>'Aged 16-24'!BL17/'Age 16+'!BL17*100</f>
        <v>18.217054263565892</v>
      </c>
    </row>
    <row r="18" spans="1:64"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19.105691056910569</v>
      </c>
      <c r="BL18" s="18">
        <f>'Aged 16-24'!BL18/'Age 16+'!BL18*100</f>
        <v>19.556451612903224</v>
      </c>
    </row>
    <row r="19" spans="1:64"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20.267686424474189</v>
      </c>
      <c r="BL19" s="18">
        <f>'Aged 16-24'!BL19/'Age 16+'!BL19*100</f>
        <v>20.454545454545457</v>
      </c>
    </row>
    <row r="20" spans="1:64"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19.351464435146443</v>
      </c>
      <c r="BL20" s="18">
        <f>'Aged 16-24'!BL20/'Age 16+'!BL20*100</f>
        <v>19.489317352787911</v>
      </c>
    </row>
    <row r="21" spans="1:64"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16.776750330250991</v>
      </c>
      <c r="BL21" s="18">
        <f>'Aged 16-24'!BL21/'Age 16+'!BL21*100</f>
        <v>17.270649689846557</v>
      </c>
    </row>
    <row r="22" spans="1:64"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19.409639256366919</v>
      </c>
      <c r="BL22" s="18">
        <f>'Aged 16-24'!BL22/'Age 16+'!BL22*100</f>
        <v>19.595379078137697</v>
      </c>
    </row>
    <row r="23" spans="1:64"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18.894716894002432</v>
      </c>
      <c r="BL23" s="18">
        <f>'Aged 16-24'!BL23/'Age 16+'!BL23*100</f>
        <v>19.001571952555611</v>
      </c>
    </row>
    <row r="24" spans="1:64"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19.007482083689723</v>
      </c>
      <c r="BL24" s="18">
        <f>'Aged 16-24'!BL24/'Age 16+'!BL24*100</f>
        <v>19.118797594693959</v>
      </c>
    </row>
    <row r="26" spans="1:64" x14ac:dyDescent="0.3">
      <c r="A26" s="10" t="s">
        <v>68</v>
      </c>
    </row>
    <row r="27" spans="1:64" x14ac:dyDescent="0.3">
      <c r="A27" s="10" t="s">
        <v>60</v>
      </c>
    </row>
    <row r="28" spans="1:64" x14ac:dyDescent="0.3">
      <c r="A28" s="10" t="s">
        <v>61</v>
      </c>
    </row>
    <row r="29" spans="1:64" x14ac:dyDescent="0.3">
      <c r="A29" s="10" t="s">
        <v>62</v>
      </c>
    </row>
    <row r="30" spans="1:64" x14ac:dyDescent="0.3">
      <c r="A30" s="10" t="s">
        <v>63</v>
      </c>
    </row>
    <row r="31" spans="1:64" x14ac:dyDescent="0.3">
      <c r="A31" s="10" t="s">
        <v>64</v>
      </c>
    </row>
    <row r="32" spans="1:64"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1"/>
  <sheetViews>
    <sheetView topLeftCell="A7" zoomScaleNormal="100" workbookViewId="0">
      <pane xSplit="1" topLeftCell="BD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69</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row>
    <row r="10" spans="1:64"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5540</v>
      </c>
      <c r="BL10" s="17">
        <v>5575</v>
      </c>
    </row>
    <row r="11" spans="1:64"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5690</v>
      </c>
      <c r="BL11" s="17">
        <v>5705</v>
      </c>
    </row>
    <row r="12" spans="1:64"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2515</v>
      </c>
      <c r="BL12" s="17">
        <v>2570</v>
      </c>
    </row>
    <row r="13" spans="1:64"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13745</v>
      </c>
      <c r="BL13" s="17">
        <v>13850</v>
      </c>
    </row>
    <row r="14" spans="1:64"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v>675</v>
      </c>
    </row>
    <row r="15" spans="1:64"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875</v>
      </c>
      <c r="BL15" s="17">
        <v>880</v>
      </c>
    </row>
    <row r="16" spans="1:64"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790</v>
      </c>
      <c r="BL16" s="17">
        <v>800</v>
      </c>
    </row>
    <row r="17" spans="1:64"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v>675</v>
      </c>
    </row>
    <row r="18" spans="1:64"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v>1275</v>
      </c>
    </row>
    <row r="19" spans="1:64"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v>1405</v>
      </c>
    </row>
    <row r="20" spans="1:64"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5005</v>
      </c>
      <c r="BL20" s="17">
        <v>5030</v>
      </c>
    </row>
    <row r="21" spans="1:64"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8740</v>
      </c>
      <c r="BL21" s="17">
        <v>8820</v>
      </c>
    </row>
    <row r="22" spans="1:64"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95335</v>
      </c>
      <c r="BL22" s="17">
        <v>95535</v>
      </c>
    </row>
    <row r="23" spans="1:64"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1312005</v>
      </c>
      <c r="BL23" s="17">
        <v>1319305</v>
      </c>
    </row>
    <row r="24" spans="1:64"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1374370</v>
      </c>
      <c r="BL24" s="17">
        <v>1381600</v>
      </c>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32"/>
  <sheetViews>
    <sheetView topLeftCell="A7" workbookViewId="0">
      <pane xSplit="1" topLeftCell="BD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69</v>
      </c>
    </row>
    <row r="7" spans="1:64" x14ac:dyDescent="0.3">
      <c r="A7" s="11" t="s">
        <v>5</v>
      </c>
      <c r="B7" s="11" t="s">
        <v>71</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row>
    <row r="10" spans="1:64"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60.348583877995644</v>
      </c>
      <c r="BL10" s="18">
        <f>'Aged 25-49'!BL10/'Age 16+'!BL10*100</f>
        <v>60.205183585313172</v>
      </c>
    </row>
    <row r="11" spans="1:64"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52.297794117647058</v>
      </c>
      <c r="BL11" s="18">
        <f>'Aged 25-49'!BL11/'Age 16+'!BL11*100</f>
        <v>52.339449541284402</v>
      </c>
    </row>
    <row r="12" spans="1:64"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54.202586206896555</v>
      </c>
      <c r="BL12" s="18">
        <f>'Aged 25-49'!BL12/'Age 16+'!BL12*100</f>
        <v>54.105263157894733</v>
      </c>
    </row>
    <row r="13" spans="1:64"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55.647773279352229</v>
      </c>
      <c r="BL13" s="18">
        <f>'Aged 25-49'!BL13/'Age 16+'!BL13*100</f>
        <v>55.600160578081095</v>
      </c>
    </row>
    <row r="14" spans="1:64"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c r="BL14" s="18">
        <f>'Aged 25-49'!BL14/'Age 16+'!BL14*100</f>
        <v>51.724137931034484</v>
      </c>
    </row>
    <row r="15" spans="1:64"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52.238805970149251</v>
      </c>
      <c r="BL15" s="18">
        <f>'Aged 25-49'!BL15/'Age 16+'!BL15*100</f>
        <v>52.380952380952387</v>
      </c>
    </row>
    <row r="16" spans="1:64"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52.145214521452147</v>
      </c>
      <c r="BL16" s="18">
        <f>'Aged 25-49'!BL16/'Age 16+'!BL16*100</f>
        <v>52.980132450331126</v>
      </c>
    </row>
    <row r="17" spans="1:64"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51.937984496124031</v>
      </c>
      <c r="BL17" s="18">
        <f>'Aged 25-49'!BL17/'Age 16+'!BL17*100</f>
        <v>52.325581395348841</v>
      </c>
    </row>
    <row r="18" spans="1:64"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51.829268292682926</v>
      </c>
      <c r="BL18" s="18">
        <f>'Aged 25-49'!BL18/'Age 16+'!BL18*100</f>
        <v>51.411290322580648</v>
      </c>
    </row>
    <row r="19" spans="1:64"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53.537284894837477</v>
      </c>
      <c r="BL19" s="18">
        <f>'Aged 25-49'!BL19/'Age 16+'!BL19*100</f>
        <v>53.219696969696969</v>
      </c>
    </row>
    <row r="20" spans="1:64"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52.353556485355647</v>
      </c>
      <c r="BL20" s="18">
        <f>'Aged 25-49'!BL20/'Age 16+'!BL20*100</f>
        <v>52.423137050547162</v>
      </c>
    </row>
    <row r="21" spans="1:64"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57.72787318361955</v>
      </c>
      <c r="BL21" s="18">
        <f>'Aged 25-49'!BL21/'Age 16+'!BL21*100</f>
        <v>57.590597453476988</v>
      </c>
    </row>
    <row r="22" spans="1:64"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55.559764555043998</v>
      </c>
      <c r="BL22" s="18">
        <f>'Aged 25-49'!BL22/'Age 16+'!BL22*100</f>
        <v>55.459770114942529</v>
      </c>
    </row>
    <row r="23" spans="1:64"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57.157264651938853</v>
      </c>
      <c r="BL23" s="18">
        <f>'Aged 25-49'!BL23/'Age 16+'!BL23*100</f>
        <v>57.131814500937537</v>
      </c>
    </row>
    <row r="24" spans="1:64"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57.065212878152479</v>
      </c>
      <c r="BL24" s="18">
        <f>'Aged 25-49'!BL24/'Age 16+'!BL24*100</f>
        <v>57.040350598333298</v>
      </c>
    </row>
    <row r="26" spans="1:64" x14ac:dyDescent="0.3">
      <c r="A26" s="10" t="s">
        <v>68</v>
      </c>
    </row>
    <row r="27" spans="1:64" x14ac:dyDescent="0.3">
      <c r="A27" s="10" t="s">
        <v>60</v>
      </c>
    </row>
    <row r="28" spans="1:64" x14ac:dyDescent="0.3">
      <c r="A28" s="10" t="s">
        <v>61</v>
      </c>
    </row>
    <row r="29" spans="1:64" x14ac:dyDescent="0.3">
      <c r="A29" s="10" t="s">
        <v>62</v>
      </c>
    </row>
    <row r="30" spans="1:64" x14ac:dyDescent="0.3">
      <c r="A30" s="10" t="s">
        <v>63</v>
      </c>
    </row>
    <row r="31" spans="1:64" x14ac:dyDescent="0.3">
      <c r="A31" s="10" t="s">
        <v>64</v>
      </c>
    </row>
    <row r="32" spans="1:64"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31"/>
  <sheetViews>
    <sheetView topLeftCell="A7" workbookViewId="0">
      <pane xSplit="1" topLeftCell="BD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70</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row>
    <row r="10" spans="1:64"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2185</v>
      </c>
      <c r="BL10" s="17">
        <v>2175</v>
      </c>
    </row>
    <row r="11" spans="1:64"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3100</v>
      </c>
      <c r="BL11" s="17">
        <v>3085</v>
      </c>
    </row>
    <row r="12" spans="1:64"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1280</v>
      </c>
      <c r="BL12" s="17">
        <v>1285</v>
      </c>
    </row>
    <row r="13" spans="1:64"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6565</v>
      </c>
      <c r="BL13" s="17">
        <v>6550</v>
      </c>
    </row>
    <row r="14" spans="1:64"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395</v>
      </c>
      <c r="BL14" s="17">
        <v>390</v>
      </c>
    </row>
    <row r="15" spans="1:64"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480</v>
      </c>
      <c r="BL15" s="17">
        <v>470</v>
      </c>
    </row>
    <row r="16" spans="1:64"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440</v>
      </c>
      <c r="BL16" s="17">
        <v>440</v>
      </c>
    </row>
    <row r="17" spans="1:64"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v>375</v>
      </c>
    </row>
    <row r="18" spans="1:64"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720</v>
      </c>
      <c r="BL18" s="17">
        <v>720</v>
      </c>
    </row>
    <row r="19" spans="1:64"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690</v>
      </c>
      <c r="BL19" s="17">
        <v>695</v>
      </c>
    </row>
    <row r="20" spans="1:64"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2705</v>
      </c>
      <c r="BL20" s="17">
        <v>2695</v>
      </c>
    </row>
    <row r="21" spans="1:64"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3860</v>
      </c>
      <c r="BL21" s="17">
        <v>3850</v>
      </c>
    </row>
    <row r="22" spans="1:64"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42950</v>
      </c>
      <c r="BL22" s="17">
        <v>42970</v>
      </c>
    </row>
    <row r="23" spans="1:64"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549630</v>
      </c>
      <c r="BL23" s="17">
        <v>551050</v>
      </c>
    </row>
    <row r="24" spans="1:64"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576185</v>
      </c>
      <c r="BL24" s="17">
        <v>577370</v>
      </c>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32"/>
  <sheetViews>
    <sheetView topLeftCell="A7" workbookViewId="0">
      <pane xSplit="1" topLeftCell="BD1" activePane="topRight" state="frozen"/>
      <selection activeCell="BJ12" sqref="BJ12"/>
      <selection pane="topRight" activeCell="BL14" sqref="BL14"/>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70</v>
      </c>
    </row>
    <row r="7" spans="1:64" x14ac:dyDescent="0.3">
      <c r="A7" s="11" t="s">
        <v>5</v>
      </c>
      <c r="B7" s="11" t="s">
        <v>71</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c r="BL9" s="16" t="s">
        <v>130</v>
      </c>
    </row>
    <row r="10" spans="1:64"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23.80174291938998</v>
      </c>
      <c r="BL10" s="18">
        <f>'Aged 50+'!BL10/'Age 16+'!BL10*100</f>
        <v>23.488120950323975</v>
      </c>
    </row>
    <row r="11" spans="1:64"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28.492647058823529</v>
      </c>
      <c r="BL11" s="18">
        <f>'Aged 50+'!BL11/'Age 16+'!BL11*100</f>
        <v>28.302752293577981</v>
      </c>
    </row>
    <row r="12" spans="1:64"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27.586206896551722</v>
      </c>
      <c r="BL12" s="18">
        <f>'Aged 50+'!BL12/'Age 16+'!BL12*100</f>
        <v>27.052631578947366</v>
      </c>
    </row>
    <row r="13" spans="1:64"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26.578947368421051</v>
      </c>
      <c r="BL13" s="18">
        <f>'Aged 50+'!BL13/'Age 16+'!BL13*100</f>
        <v>26.294660778803692</v>
      </c>
    </row>
    <row r="14" spans="1:64"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29.924242424242426</v>
      </c>
      <c r="BL14" s="18">
        <f>'Aged 50+'!BL14/'Age 16+'!BL14*100</f>
        <v>29.885057471264371</v>
      </c>
    </row>
    <row r="15" spans="1:64"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28.656716417910449</v>
      </c>
      <c r="BL15" s="18">
        <f>'Aged 50+'!BL15/'Age 16+'!BL15*100</f>
        <v>27.976190476190478</v>
      </c>
    </row>
    <row r="16" spans="1:64"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29.042904290429046</v>
      </c>
      <c r="BL16" s="18">
        <f>'Aged 50+'!BL16/'Age 16+'!BL16*100</f>
        <v>29.139072847682119</v>
      </c>
    </row>
    <row r="17" spans="1:64"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29.457364341085274</v>
      </c>
      <c r="BL17" s="18">
        <f>'Aged 50+'!BL17/'Age 16+'!BL17*100</f>
        <v>29.069767441860467</v>
      </c>
    </row>
    <row r="18" spans="1:64"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29.268292682926827</v>
      </c>
      <c r="BL18" s="18">
        <f>'Aged 50+'!BL18/'Age 16+'!BL18*100</f>
        <v>29.032258064516132</v>
      </c>
    </row>
    <row r="19" spans="1:64"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26.38623326959847</v>
      </c>
      <c r="BL19" s="18">
        <f>'Aged 50+'!BL19/'Age 16+'!BL19*100</f>
        <v>26.325757575757574</v>
      </c>
    </row>
    <row r="20" spans="1:64"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28.294979079497907</v>
      </c>
      <c r="BL20" s="18">
        <f>'Aged 50+'!BL20/'Age 16+'!BL20*100</f>
        <v>28.087545596664931</v>
      </c>
    </row>
    <row r="21" spans="1:64"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25.495376486129455</v>
      </c>
      <c r="BL21" s="18">
        <f>'Aged 50+'!BL21/'Age 16+'!BL21*100</f>
        <v>25.138752856676462</v>
      </c>
    </row>
    <row r="22" spans="1:64"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25.030596188589076</v>
      </c>
      <c r="BL22" s="18">
        <f>'Aged 50+'!BL22/'Age 16+'!BL22*100</f>
        <v>24.944850806919771</v>
      </c>
    </row>
    <row r="23" spans="1:64"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23.944533268276533</v>
      </c>
      <c r="BL23" s="18">
        <f>'Aged 50+'!BL23/'Age 16+'!BL23*100</f>
        <v>23.862932665866975</v>
      </c>
    </row>
    <row r="24" spans="1:64"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23.923775753398495</v>
      </c>
      <c r="BL24" s="18">
        <f>'Aged 50+'!BL24/'Age 16+'!BL24*100</f>
        <v>23.837136092182757</v>
      </c>
    </row>
    <row r="26" spans="1:64" x14ac:dyDescent="0.3">
      <c r="A26" s="10" t="s">
        <v>68</v>
      </c>
    </row>
    <row r="27" spans="1:64" x14ac:dyDescent="0.3">
      <c r="A27" s="10" t="s">
        <v>60</v>
      </c>
    </row>
    <row r="28" spans="1:64" x14ac:dyDescent="0.3">
      <c r="A28" s="10" t="s">
        <v>61</v>
      </c>
    </row>
    <row r="29" spans="1:64" x14ac:dyDescent="0.3">
      <c r="A29" s="10" t="s">
        <v>62</v>
      </c>
    </row>
    <row r="30" spans="1:64" x14ac:dyDescent="0.3">
      <c r="A30" s="10" t="s">
        <v>63</v>
      </c>
    </row>
    <row r="31" spans="1:64" x14ac:dyDescent="0.3">
      <c r="A31" s="10" t="s">
        <v>64</v>
      </c>
    </row>
    <row r="32" spans="1:64"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2021-04-20T13:48:12Z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