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8_{9E4032B8-040E-4945-A4E0-3B2172972C2F}"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<sst xmlns="http://schemas.openxmlformats.org/spreadsheetml/2006/main" count="808" uniqueCount="134">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</sst>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30">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44392</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44423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1"/>
  <sheetViews>
    <sheetView tabSelected="1" topLeftCell="A7" workbookViewId="0">
      <pane xSplit="1" topLeftCell="BG1" activePane="topRight" state="frozen"/>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4</v>
      </c>
    </row>
    <row r="7" spans="1:67" x14ac:dyDescent="0.3">
      <c r="A7" s="11" t="s">
        <v>5</v>
      </c>
      <c r="B7" s="11" t="s">
        <v>6</v>
      </c>
    </row>
    <row r="9" spans="1:6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t="s">
        <v>130</v>
      </c>
      <c r="BM9" s="19" t="s">
        <v>131</v>
      </c>
      <c r="BN9" s="27" t="s">
        <v>132</v>
      </c>
      <c r="BO9" s="27" t="s">
        <v>133</v>
      </c>
    </row>
    <row r="10" spans="1:67"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9180</v>
      </c>
      <c r="BL10" s="17">
        <v>9220</v>
      </c>
      <c r="BM10" s="20">
        <v>8995</v>
      </c>
      <c r="BN10" s="28">
        <v>8335</v>
      </c>
      <c r="BO10" s="28">
        <v>7760</v>
      </c>
    </row>
    <row r="11" spans="1:67"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10880</v>
      </c>
      <c r="BL11" s="17">
        <v>10820</v>
      </c>
      <c r="BM11" s="20">
        <v>10555</v>
      </c>
      <c r="BN11" s="28">
        <v>9550</v>
      </c>
      <c r="BO11" s="28">
        <v>8625</v>
      </c>
    </row>
    <row r="12" spans="1:67"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4640</v>
      </c>
      <c r="BL12" s="17">
        <v>4725</v>
      </c>
      <c r="BM12" s="20">
        <v>4635</v>
      </c>
      <c r="BN12" s="28">
        <v>4240</v>
      </c>
      <c r="BO12" s="28">
        <v>3910</v>
      </c>
    </row>
    <row r="13" spans="1:67"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24700</v>
      </c>
      <c r="BL13" s="17">
        <v>24770</v>
      </c>
      <c r="BM13" s="20">
        <v>24185</v>
      </c>
      <c r="BN13" s="28">
        <v>22130</v>
      </c>
      <c r="BO13" s="28">
        <v>20290</v>
      </c>
    </row>
    <row r="14" spans="1:67"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v>1305</v>
      </c>
      <c r="BM14" s="20">
        <v>1270</v>
      </c>
      <c r="BN14" s="28">
        <v>1185</v>
      </c>
      <c r="BO14" s="28">
        <v>1085</v>
      </c>
    </row>
    <row r="15" spans="1:67"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1675</v>
      </c>
      <c r="BL15" s="17">
        <v>1655</v>
      </c>
      <c r="BM15" s="20">
        <v>1595</v>
      </c>
      <c r="BN15" s="28">
        <v>1450</v>
      </c>
      <c r="BO15" s="28">
        <v>1325</v>
      </c>
    </row>
    <row r="16" spans="1:67"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1515</v>
      </c>
      <c r="BL16" s="17">
        <v>1500</v>
      </c>
      <c r="BM16" s="20">
        <v>1445</v>
      </c>
      <c r="BN16" s="28">
        <v>1330</v>
      </c>
      <c r="BO16" s="28">
        <v>1250</v>
      </c>
    </row>
    <row r="17" spans="1:67"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1290</v>
      </c>
      <c r="BL17" s="17">
        <v>1285</v>
      </c>
      <c r="BM17" s="20">
        <v>1245</v>
      </c>
      <c r="BN17" s="28">
        <v>1135</v>
      </c>
      <c r="BO17" s="28">
        <v>990</v>
      </c>
    </row>
    <row r="18" spans="1:67"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2460</v>
      </c>
      <c r="BL18" s="17">
        <v>2455</v>
      </c>
      <c r="BM18" s="20">
        <v>2400</v>
      </c>
      <c r="BN18" s="28">
        <v>2160</v>
      </c>
      <c r="BO18" s="28">
        <v>1930</v>
      </c>
    </row>
    <row r="19" spans="1:67"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2615</v>
      </c>
      <c r="BL19" s="17">
        <v>2620</v>
      </c>
      <c r="BM19" s="20">
        <v>2600</v>
      </c>
      <c r="BN19" s="28">
        <v>2285</v>
      </c>
      <c r="BO19" s="28">
        <v>2040</v>
      </c>
    </row>
    <row r="20" spans="1:67"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9560</v>
      </c>
      <c r="BL20" s="17">
        <v>9515</v>
      </c>
      <c r="BM20" s="20">
        <v>9285</v>
      </c>
      <c r="BN20" s="28">
        <v>8360</v>
      </c>
      <c r="BO20" s="28">
        <v>7535</v>
      </c>
    </row>
    <row r="21" spans="1:67"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15140</v>
      </c>
      <c r="BL21" s="17">
        <v>15250</v>
      </c>
      <c r="BM21" s="20">
        <v>14900</v>
      </c>
      <c r="BN21" s="28">
        <v>13765</v>
      </c>
      <c r="BO21" s="28">
        <v>12755</v>
      </c>
    </row>
    <row r="22" spans="1:67"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171590</v>
      </c>
      <c r="BL22" s="17">
        <v>171255</v>
      </c>
      <c r="BM22" s="20">
        <v>167145</v>
      </c>
      <c r="BN22" s="28">
        <v>152650</v>
      </c>
      <c r="BO22" s="28">
        <v>140665</v>
      </c>
    </row>
    <row r="23" spans="1:67"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2295430</v>
      </c>
      <c r="BL23" s="17">
        <v>2294110</v>
      </c>
      <c r="BM23" s="20">
        <v>2055870</v>
      </c>
      <c r="BN23" s="28">
        <v>2113170</v>
      </c>
      <c r="BO23" s="28">
        <v>1995710</v>
      </c>
    </row>
    <row r="24" spans="1:67"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2408420</v>
      </c>
      <c r="BL24" s="17">
        <v>2406260</v>
      </c>
      <c r="BM24" s="20">
        <v>2165635</v>
      </c>
      <c r="BN24" s="28">
        <v>2215985</v>
      </c>
      <c r="BO24" s="28">
        <v>2092350</v>
      </c>
    </row>
    <row r="26" spans="1:67" x14ac:dyDescent="0.3">
      <c r="A26" s="10" t="s">
        <v>60</v>
      </c>
    </row>
    <row r="27" spans="1:67" x14ac:dyDescent="0.3">
      <c r="A27" s="10" t="s">
        <v>61</v>
      </c>
    </row>
    <row r="28" spans="1:67" x14ac:dyDescent="0.3">
      <c r="A28" s="10" t="s">
        <v>62</v>
      </c>
    </row>
    <row r="29" spans="1:67" x14ac:dyDescent="0.3">
      <c r="A29" s="10" t="s">
        <v>63</v>
      </c>
    </row>
    <row r="30" spans="1:67" x14ac:dyDescent="0.3">
      <c r="A30" s="10" t="s">
        <v>64</v>
      </c>
    </row>
    <row r="31" spans="1:67"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31"/>
  <sheetViews>
    <sheetView topLeftCell="A7" workbookViewId="0">
      <pane xSplit="1" topLeftCell="BH1" activePane="topRight" state="frozen"/>
      <selection activeCell="A24" sqref="A24"/>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4</v>
      </c>
    </row>
    <row r="7" spans="1:67" x14ac:dyDescent="0.3">
      <c r="A7" s="11" t="s">
        <v>5</v>
      </c>
      <c r="B7" s="11" t="s">
        <v>66</v>
      </c>
    </row>
    <row r="9" spans="1:67"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1" t="s">
        <v>131</v>
      </c>
      <c r="BN9" s="27" t="s">
        <v>132</v>
      </c>
      <c r="BO9" s="27" t="s">
        <v>133</v>
      </c>
    </row>
    <row r="10" spans="1:67"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c r="BL10" s="15">
        <v>7.4</v>
      </c>
      <c r="BM10" s="22">
        <v>7.2</v>
      </c>
      <c r="BN10" s="22">
        <v>6.7</v>
      </c>
      <c r="BO10" s="22">
        <v>6.2</v>
      </c>
    </row>
    <row r="11" spans="1:67"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c r="BL11" s="15">
        <v>4.5999999999999996</v>
      </c>
      <c r="BM11" s="22">
        <v>4.5</v>
      </c>
      <c r="BN11" s="22">
        <v>4.0999999999999996</v>
      </c>
      <c r="BO11" s="22">
        <v>3.7</v>
      </c>
    </row>
    <row r="12" spans="1:67"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c r="BL12" s="15">
        <v>5.3</v>
      </c>
      <c r="BM12" s="22">
        <v>5.2</v>
      </c>
      <c r="BN12" s="22">
        <v>4.7</v>
      </c>
      <c r="BO12" s="22">
        <v>4.4000000000000004</v>
      </c>
    </row>
    <row r="13" spans="1:67"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c r="BL13" s="15">
        <v>5.5</v>
      </c>
      <c r="BM13" s="22">
        <v>5.4</v>
      </c>
      <c r="BN13" s="22">
        <v>4.9000000000000004</v>
      </c>
      <c r="BO13" s="22">
        <v>4.5</v>
      </c>
    </row>
    <row r="14" spans="1:67"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c r="BL14" s="15">
        <v>4.9000000000000004</v>
      </c>
      <c r="BM14" s="22">
        <v>4.8</v>
      </c>
      <c r="BN14" s="22">
        <v>4.5</v>
      </c>
      <c r="BO14" s="22">
        <v>4.0999999999999996</v>
      </c>
    </row>
    <row r="15" spans="1:67"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c r="BL15" s="15">
        <v>3.4</v>
      </c>
      <c r="BM15" s="22">
        <v>3.3</v>
      </c>
      <c r="BN15" s="22">
        <v>3</v>
      </c>
      <c r="BO15" s="22">
        <v>2.8</v>
      </c>
    </row>
    <row r="16" spans="1:67"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c r="BL16" s="15">
        <v>3.8</v>
      </c>
      <c r="BM16" s="22">
        <v>3.6</v>
      </c>
      <c r="BN16" s="22">
        <v>3.3</v>
      </c>
      <c r="BO16" s="22">
        <v>3.1</v>
      </c>
    </row>
    <row r="17" spans="1:67"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c r="BL17" s="15">
        <v>4.9000000000000004</v>
      </c>
      <c r="BM17" s="22">
        <v>4.7</v>
      </c>
      <c r="BN17" s="22">
        <v>4.3</v>
      </c>
      <c r="BO17" s="22">
        <v>3.8</v>
      </c>
    </row>
    <row r="18" spans="1:67"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c r="BL18" s="15">
        <v>4.4000000000000004</v>
      </c>
      <c r="BM18" s="22">
        <v>4.3</v>
      </c>
      <c r="BN18" s="22">
        <v>3.9</v>
      </c>
      <c r="BO18" s="22">
        <v>3.5</v>
      </c>
    </row>
    <row r="19" spans="1:67"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c r="BL19" s="15">
        <v>6.8</v>
      </c>
      <c r="BM19" s="22">
        <v>6.7</v>
      </c>
      <c r="BN19" s="22">
        <v>5.9</v>
      </c>
      <c r="BO19" s="22">
        <v>5.3</v>
      </c>
    </row>
    <row r="20" spans="1:67"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c r="BL20" s="15">
        <v>4.5999999999999996</v>
      </c>
      <c r="BM20" s="22">
        <v>4.4000000000000004</v>
      </c>
      <c r="BN20" s="22">
        <v>4</v>
      </c>
      <c r="BO20" s="22">
        <v>3.6</v>
      </c>
    </row>
    <row r="21" spans="1:67"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c r="BL21" s="15">
        <v>6.3</v>
      </c>
      <c r="BM21" s="22">
        <v>6.2</v>
      </c>
      <c r="BN21" s="22">
        <v>5.7</v>
      </c>
      <c r="BO21" s="22">
        <v>5.3</v>
      </c>
    </row>
    <row r="22" spans="1:67"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c r="BL22" s="15">
        <v>5.0999999999999996</v>
      </c>
      <c r="BM22" s="22">
        <v>4.9000000000000004</v>
      </c>
      <c r="BN22" s="22">
        <v>4.5</v>
      </c>
      <c r="BO22" s="22">
        <v>4.2</v>
      </c>
    </row>
    <row r="23" spans="1:67"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6.5</v>
      </c>
      <c r="BL23" s="15">
        <v>6.5</v>
      </c>
      <c r="BM23" s="22">
        <v>5.9</v>
      </c>
      <c r="BN23" s="22">
        <v>6</v>
      </c>
      <c r="BO23" s="22">
        <v>5.7</v>
      </c>
    </row>
    <row r="24" spans="1:67"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c r="BL24" s="15">
        <v>6.5</v>
      </c>
      <c r="BM24" s="22">
        <v>5.8</v>
      </c>
      <c r="BN24" s="22">
        <v>6</v>
      </c>
      <c r="BO24" s="22">
        <v>5.6</v>
      </c>
    </row>
    <row r="26" spans="1:67" x14ac:dyDescent="0.3">
      <c r="A26" s="10" t="s">
        <v>60</v>
      </c>
    </row>
    <row r="27" spans="1:67" x14ac:dyDescent="0.3">
      <c r="A27" s="10" t="s">
        <v>61</v>
      </c>
    </row>
    <row r="28" spans="1:67" x14ac:dyDescent="0.3">
      <c r="A28" s="10" t="s">
        <v>62</v>
      </c>
    </row>
    <row r="29" spans="1:67" x14ac:dyDescent="0.3">
      <c r="A29" s="10" t="s">
        <v>63</v>
      </c>
    </row>
    <row r="30" spans="1:67" x14ac:dyDescent="0.3">
      <c r="A30" s="10" t="s">
        <v>64</v>
      </c>
    </row>
    <row r="31" spans="1:67"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31"/>
  <sheetViews>
    <sheetView topLeftCell="A9" workbookViewId="0">
      <pane xSplit="1" topLeftCell="BH1" activePane="topRight" state="frozen"/>
      <selection activeCell="BJ12" sqref="BJ12"/>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67</v>
      </c>
    </row>
    <row r="7" spans="1:67" x14ac:dyDescent="0.3">
      <c r="A7" s="11" t="s">
        <v>5</v>
      </c>
      <c r="B7" s="11" t="s">
        <v>6</v>
      </c>
    </row>
    <row r="9" spans="1:67"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3" t="s">
        <v>131</v>
      </c>
      <c r="BN9" s="27" t="s">
        <v>132</v>
      </c>
      <c r="BO9" s="27" t="s">
        <v>133</v>
      </c>
    </row>
    <row r="10" spans="1:67"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1455</v>
      </c>
      <c r="BL10" s="17">
        <v>1495</v>
      </c>
      <c r="BM10" s="24">
        <v>1405</v>
      </c>
      <c r="BN10" s="28">
        <v>1290</v>
      </c>
      <c r="BO10" s="28">
        <v>1155</v>
      </c>
    </row>
    <row r="11" spans="1:67"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2090</v>
      </c>
      <c r="BL11" s="17">
        <v>2090</v>
      </c>
      <c r="BM11" s="24">
        <v>2000</v>
      </c>
      <c r="BN11" s="28">
        <v>1775</v>
      </c>
      <c r="BO11" s="28">
        <v>1570</v>
      </c>
    </row>
    <row r="12" spans="1:67"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845</v>
      </c>
      <c r="BL12" s="17">
        <v>885</v>
      </c>
      <c r="BM12" s="24">
        <v>870</v>
      </c>
      <c r="BN12" s="28">
        <v>745</v>
      </c>
      <c r="BO12" s="28">
        <v>695</v>
      </c>
    </row>
    <row r="13" spans="1:67"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4390</v>
      </c>
      <c r="BL13" s="17">
        <v>4470</v>
      </c>
      <c r="BM13" s="24">
        <v>4275</v>
      </c>
      <c r="BN13" s="28">
        <v>3810</v>
      </c>
      <c r="BO13" s="28">
        <v>3415</v>
      </c>
    </row>
    <row r="14" spans="1:67"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240</v>
      </c>
      <c r="BL14" s="17">
        <v>240</v>
      </c>
      <c r="BM14" s="24">
        <v>230</v>
      </c>
      <c r="BN14" s="28">
        <v>215</v>
      </c>
      <c r="BO14" s="28">
        <v>195</v>
      </c>
    </row>
    <row r="15" spans="1:67"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320</v>
      </c>
      <c r="BL15" s="17">
        <v>330</v>
      </c>
      <c r="BM15" s="24">
        <v>315</v>
      </c>
      <c r="BN15" s="28">
        <v>280</v>
      </c>
      <c r="BO15" s="28">
        <v>260</v>
      </c>
    </row>
    <row r="16" spans="1:67"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v>265</v>
      </c>
      <c r="BM16" s="24">
        <v>250</v>
      </c>
      <c r="BN16" s="28">
        <v>215</v>
      </c>
      <c r="BO16" s="28">
        <v>220</v>
      </c>
    </row>
    <row r="17" spans="1:67"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240</v>
      </c>
      <c r="BL17" s="17">
        <v>235</v>
      </c>
      <c r="BM17" s="24">
        <v>235</v>
      </c>
      <c r="BN17" s="28">
        <v>200</v>
      </c>
      <c r="BO17" s="28">
        <v>155</v>
      </c>
    </row>
    <row r="18" spans="1:67"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470</v>
      </c>
      <c r="BL18" s="17">
        <v>480</v>
      </c>
      <c r="BM18" s="24">
        <v>455</v>
      </c>
      <c r="BN18" s="28">
        <v>415</v>
      </c>
      <c r="BO18" s="28">
        <v>345</v>
      </c>
    </row>
    <row r="19" spans="1:67"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v>540</v>
      </c>
      <c r="BM19" s="24">
        <v>510</v>
      </c>
      <c r="BN19" s="28">
        <v>445</v>
      </c>
      <c r="BO19" s="28">
        <v>390</v>
      </c>
    </row>
    <row r="20" spans="1:67"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v>1850</v>
      </c>
      <c r="BM20" s="24">
        <v>1770</v>
      </c>
      <c r="BN20" s="28">
        <v>1555</v>
      </c>
      <c r="BO20" s="28">
        <v>1375</v>
      </c>
    </row>
    <row r="21" spans="1:67"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2540</v>
      </c>
      <c r="BL21" s="17">
        <v>2620</v>
      </c>
      <c r="BM21" s="24">
        <v>2505</v>
      </c>
      <c r="BN21" s="28">
        <v>2255</v>
      </c>
      <c r="BO21" s="28">
        <v>2040</v>
      </c>
    </row>
    <row r="22" spans="1:67"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33305</v>
      </c>
      <c r="BL22" s="17">
        <v>33480</v>
      </c>
      <c r="BM22" s="24">
        <v>32245</v>
      </c>
      <c r="BN22" s="28">
        <v>28775</v>
      </c>
      <c r="BO22" s="28">
        <v>26055</v>
      </c>
    </row>
    <row r="23" spans="1:67"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433715</v>
      </c>
      <c r="BL23" s="17">
        <v>435695</v>
      </c>
      <c r="BM23" s="24">
        <v>388620</v>
      </c>
      <c r="BN23" s="28">
        <v>393145</v>
      </c>
      <c r="BO23" s="28">
        <v>367390</v>
      </c>
    </row>
    <row r="24" spans="1:67"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457780</v>
      </c>
      <c r="BL24" s="17">
        <v>459800</v>
      </c>
      <c r="BM24" s="24">
        <v>412145</v>
      </c>
      <c r="BN24" s="28">
        <v>414820</v>
      </c>
      <c r="BO24" s="28">
        <v>387590</v>
      </c>
    </row>
    <row r="26" spans="1:67" x14ac:dyDescent="0.3">
      <c r="A26" s="10" t="s">
        <v>60</v>
      </c>
    </row>
    <row r="27" spans="1:67" x14ac:dyDescent="0.3">
      <c r="A27" s="10" t="s">
        <v>61</v>
      </c>
    </row>
    <row r="28" spans="1:67" x14ac:dyDescent="0.3">
      <c r="A28" s="10" t="s">
        <v>62</v>
      </c>
    </row>
    <row r="29" spans="1:67" x14ac:dyDescent="0.3">
      <c r="A29" s="10" t="s">
        <v>63</v>
      </c>
    </row>
    <row r="30" spans="1:67" x14ac:dyDescent="0.3">
      <c r="A30" s="10" t="s">
        <v>64</v>
      </c>
    </row>
    <row r="31" spans="1:67"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32"/>
  <sheetViews>
    <sheetView topLeftCell="A7" workbookViewId="0">
      <pane xSplit="1" topLeftCell="BH1" activePane="topRight" state="frozen"/>
      <selection activeCell="BJ12" sqref="BJ12"/>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67</v>
      </c>
    </row>
    <row r="7" spans="1:67" x14ac:dyDescent="0.3">
      <c r="A7" s="11" t="s">
        <v>5</v>
      </c>
      <c r="B7" s="11" t="s">
        <v>71</v>
      </c>
    </row>
    <row r="9" spans="1:6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3" t="s">
        <v>132</v>
      </c>
      <c r="BO9" s="27" t="s">
        <v>133</v>
      </c>
    </row>
    <row r="10" spans="1:67"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15.849673202614378</v>
      </c>
      <c r="BL10" s="18">
        <f>'Aged 16-24'!BL10/'Age 16+'!BL10*100</f>
        <v>16.214750542299349</v>
      </c>
      <c r="BM10" s="18">
        <f>'Aged 16-24'!BM10/'Age 16+'!BM10*100</f>
        <v>15.619788771539744</v>
      </c>
      <c r="BN10" s="18">
        <f>'Aged 16-24'!BN10/'Age 16+'!BN10*100</f>
        <v>15.476904619076185</v>
      </c>
      <c r="BO10" s="18">
        <f>'Aged 16-24'!BO10/'Age 16+'!BO10*100</f>
        <v>14.884020618556701</v>
      </c>
    </row>
    <row r="11" spans="1:67"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19.209558823529413</v>
      </c>
      <c r="BL11" s="18">
        <f>'Aged 16-24'!BL11/'Age 16+'!BL11*100</f>
        <v>19.316081330868762</v>
      </c>
      <c r="BM11" s="18">
        <f>'Aged 16-24'!BM11/'Age 16+'!BM11*100</f>
        <v>18.948365703458077</v>
      </c>
      <c r="BN11" s="18">
        <f>'Aged 16-24'!BN11/'Age 16+'!BN11*100</f>
        <v>18.586387434554975</v>
      </c>
      <c r="BO11" s="18">
        <f>'Aged 16-24'!BO11/'Age 16+'!BO11*100</f>
        <v>18.20289855072464</v>
      </c>
    </row>
    <row r="12" spans="1:67"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18.211206896551722</v>
      </c>
      <c r="BL12" s="18">
        <f>'Aged 16-24'!BL12/'Age 16+'!BL12*100</f>
        <v>18.730158730158731</v>
      </c>
      <c r="BM12" s="18">
        <f>'Aged 16-24'!BM12/'Age 16+'!BM12*100</f>
        <v>18.770226537216828</v>
      </c>
      <c r="BN12" s="18">
        <f>'Aged 16-24'!BN12/'Age 16+'!BN12*100</f>
        <v>17.570754716981131</v>
      </c>
      <c r="BO12" s="18">
        <f>'Aged 16-24'!BO12/'Age 16+'!BO12*100</f>
        <v>17.774936061381077</v>
      </c>
    </row>
    <row r="13" spans="1:67"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17.773279352226719</v>
      </c>
      <c r="BL13" s="18">
        <f>'Aged 16-24'!BL13/'Age 16+'!BL13*100</f>
        <v>18.046023415421882</v>
      </c>
      <c r="BM13" s="18">
        <f>'Aged 16-24'!BM13/'Age 16+'!BM13*100</f>
        <v>17.676245606781062</v>
      </c>
      <c r="BN13" s="18">
        <f>'Aged 16-24'!BN13/'Age 16+'!BN13*100</f>
        <v>17.216448260280163</v>
      </c>
      <c r="BO13" s="18">
        <f>'Aged 16-24'!BO13/'Age 16+'!BO13*100</f>
        <v>16.830951207491378</v>
      </c>
    </row>
    <row r="14" spans="1:67"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18.181818181818183</v>
      </c>
      <c r="BL14" s="18">
        <f>'Aged 16-24'!BL14/'Age 16+'!BL14*100</f>
        <v>18.390804597701148</v>
      </c>
      <c r="BM14" s="18">
        <f>'Aged 16-24'!BM14/'Age 16+'!BM14*100</f>
        <v>18.110236220472441</v>
      </c>
      <c r="BN14" s="18">
        <f>'Aged 16-24'!BN14/'Age 16+'!BN14*100</f>
        <v>18.143459915611814</v>
      </c>
      <c r="BO14" s="18">
        <f>'Aged 16-24'!BO14/'Age 16+'!BO14*100</f>
        <v>17.972350230414747</v>
      </c>
    </row>
    <row r="15" spans="1:67"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19.1044776119403</v>
      </c>
      <c r="BL15" s="18">
        <f>'Aged 16-24'!BL15/'Age 16+'!BL15*100</f>
        <v>19.939577039274926</v>
      </c>
      <c r="BM15" s="18">
        <f>'Aged 16-24'!BM15/'Age 16+'!BM15*100</f>
        <v>19.749216300940439</v>
      </c>
      <c r="BN15" s="18">
        <f>'Aged 16-24'!BN15/'Age 16+'!BN15*100</f>
        <v>19.310344827586206</v>
      </c>
      <c r="BO15" s="18">
        <f>'Aged 16-24'!BO15/'Age 16+'!BO15*100</f>
        <v>19.622641509433965</v>
      </c>
    </row>
    <row r="16" spans="1:67"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18.811881188118811</v>
      </c>
      <c r="BL16" s="18">
        <f>'Aged 16-24'!BL16/'Age 16+'!BL16*100</f>
        <v>17.666666666666668</v>
      </c>
      <c r="BM16" s="18">
        <f>'Aged 16-24'!BM16/'Age 16+'!BM16*100</f>
        <v>17.301038062283737</v>
      </c>
      <c r="BN16" s="18">
        <f>'Aged 16-24'!BN16/'Age 16+'!BN16*100</f>
        <v>16.165413533834585</v>
      </c>
      <c r="BO16" s="18">
        <f>'Aged 16-24'!BO16/'Age 16+'!BO16*100</f>
        <v>17.599999999999998</v>
      </c>
    </row>
    <row r="17" spans="1:67"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18.604651162790699</v>
      </c>
      <c r="BL17" s="18">
        <f>'Aged 16-24'!BL17/'Age 16+'!BL17*100</f>
        <v>18.28793774319066</v>
      </c>
      <c r="BM17" s="18">
        <f>'Aged 16-24'!BM17/'Age 16+'!BM17*100</f>
        <v>18.875502008032129</v>
      </c>
      <c r="BN17" s="18">
        <f>'Aged 16-24'!BN17/'Age 16+'!BN17*100</f>
        <v>17.621145374449341</v>
      </c>
      <c r="BO17" s="18">
        <f>'Aged 16-24'!BO17/'Age 16+'!BO17*100</f>
        <v>15.656565656565657</v>
      </c>
    </row>
    <row r="18" spans="1:67"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19.105691056910569</v>
      </c>
      <c r="BL18" s="18">
        <f>'Aged 16-24'!BL18/'Age 16+'!BL18*100</f>
        <v>19.551934826883908</v>
      </c>
      <c r="BM18" s="18">
        <f>'Aged 16-24'!BM18/'Age 16+'!BM18*100</f>
        <v>18.958333333333332</v>
      </c>
      <c r="BN18" s="18">
        <f>'Aged 16-24'!BN18/'Age 16+'!BN18*100</f>
        <v>19.212962962962962</v>
      </c>
      <c r="BO18" s="18">
        <f>'Aged 16-24'!BO18/'Age 16+'!BO18*100</f>
        <v>17.875647668393782</v>
      </c>
    </row>
    <row r="19" spans="1:67"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20.267686424474189</v>
      </c>
      <c r="BL19" s="18">
        <f>'Aged 16-24'!BL19/'Age 16+'!BL19*100</f>
        <v>20.610687022900763</v>
      </c>
      <c r="BM19" s="18">
        <f>'Aged 16-24'!BM19/'Age 16+'!BM19*100</f>
        <v>19.615384615384617</v>
      </c>
      <c r="BN19" s="18">
        <f>'Aged 16-24'!BN19/'Age 16+'!BN19*100</f>
        <v>19.474835886214443</v>
      </c>
      <c r="BO19" s="18">
        <f>'Aged 16-24'!BO19/'Age 16+'!BO19*100</f>
        <v>19.117647058823529</v>
      </c>
    </row>
    <row r="20" spans="1:67"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19.351464435146443</v>
      </c>
      <c r="BL20" s="18">
        <f>'Aged 16-24'!BL20/'Age 16+'!BL20*100</f>
        <v>19.442984760903837</v>
      </c>
      <c r="BM20" s="18">
        <f>'Aged 16-24'!BM20/'Age 16+'!BM20*100</f>
        <v>19.063004846526656</v>
      </c>
      <c r="BN20" s="18">
        <f>'Aged 16-24'!BN20/'Age 16+'!BN20*100</f>
        <v>18.600478468899524</v>
      </c>
      <c r="BO20" s="18">
        <f>'Aged 16-24'!BO20/'Age 16+'!BO20*100</f>
        <v>18.248175182481752</v>
      </c>
    </row>
    <row r="21" spans="1:67"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16.776750330250991</v>
      </c>
      <c r="BL21" s="18">
        <f>'Aged 16-24'!BL21/'Age 16+'!BL21*100</f>
        <v>17.180327868852459</v>
      </c>
      <c r="BM21" s="18">
        <f>'Aged 16-24'!BM21/'Age 16+'!BM21*100</f>
        <v>16.812080536912752</v>
      </c>
      <c r="BN21" s="18">
        <f>'Aged 16-24'!BN21/'Age 16+'!BN21*100</f>
        <v>16.382128586996004</v>
      </c>
      <c r="BO21" s="18">
        <f>'Aged 16-24'!BO21/'Age 16+'!BO21*100</f>
        <v>15.993727949823599</v>
      </c>
    </row>
    <row r="22" spans="1:67"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19.409639256366919</v>
      </c>
      <c r="BL22" s="18">
        <f>'Aged 16-24'!BL22/'Age 16+'!BL22*100</f>
        <v>19.549794166593674</v>
      </c>
      <c r="BM22" s="18">
        <f>'Aged 16-24'!BM22/'Age 16+'!BM22*100</f>
        <v>19.291633013251968</v>
      </c>
      <c r="BN22" s="18">
        <f>'Aged 16-24'!BN22/'Age 16+'!BN22*100</f>
        <v>18.850311169341634</v>
      </c>
      <c r="BO22" s="18">
        <f>'Aged 16-24'!BO22/'Age 16+'!BO22*100</f>
        <v>18.522731311982369</v>
      </c>
    </row>
    <row r="23" spans="1:67"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18.894716894002432</v>
      </c>
      <c r="BL23" s="18">
        <f>'Aged 16-24'!BL23/'Age 16+'!BL23*100</f>
        <v>18.991896639655465</v>
      </c>
      <c r="BM23" s="18">
        <f>'Aged 16-24'!BM23/'Age 16+'!BM23*100</f>
        <v>18.902946197959988</v>
      </c>
      <c r="BN23" s="18">
        <f>'Aged 16-24'!BN23/'Age 16+'!BN23*100</f>
        <v>18.604513598054108</v>
      </c>
      <c r="BO23" s="18">
        <f>'Aged 16-24'!BO23/'Age 16+'!BO23*100</f>
        <v>18.40898727771069</v>
      </c>
    </row>
    <row r="24" spans="1:67"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19.007482083689723</v>
      </c>
      <c r="BL24" s="18">
        <f>'Aged 16-24'!BL24/'Age 16+'!BL24*100</f>
        <v>19.108492016656552</v>
      </c>
      <c r="BM24" s="18">
        <f>'Aged 16-24'!BM24/'Age 16+'!BM24*100</f>
        <v>19.031138672952736</v>
      </c>
      <c r="BN24" s="18">
        <f>'Aged 16-24'!BN24/'Age 16+'!BN24*100</f>
        <v>18.719440790438561</v>
      </c>
      <c r="BO24" s="18">
        <f>'Aged 16-24'!BO24/'Age 16+'!BO24*100</f>
        <v>18.524147489664731</v>
      </c>
    </row>
    <row r="26" spans="1:67" x14ac:dyDescent="0.3">
      <c r="A26" s="10" t="s">
        <v>68</v>
      </c>
    </row>
    <row r="27" spans="1:67" x14ac:dyDescent="0.3">
      <c r="A27" s="10" t="s">
        <v>60</v>
      </c>
    </row>
    <row r="28" spans="1:67" x14ac:dyDescent="0.3">
      <c r="A28" s="10" t="s">
        <v>61</v>
      </c>
    </row>
    <row r="29" spans="1:67" x14ac:dyDescent="0.3">
      <c r="A29" s="10" t="s">
        <v>62</v>
      </c>
    </row>
    <row r="30" spans="1:67" x14ac:dyDescent="0.3">
      <c r="A30" s="10" t="s">
        <v>63</v>
      </c>
    </row>
    <row r="31" spans="1:67" x14ac:dyDescent="0.3">
      <c r="A31" s="10" t="s">
        <v>64</v>
      </c>
    </row>
    <row r="32" spans="1:67"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31"/>
  <sheetViews>
    <sheetView topLeftCell="A7" zoomScaleNormal="100" workbookViewId="0">
      <pane xSplit="1" topLeftCell="BH1" activePane="topRight" state="frozen"/>
      <selection activeCell="BJ12" sqref="BJ12"/>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69</v>
      </c>
    </row>
    <row r="7" spans="1:67" x14ac:dyDescent="0.3">
      <c r="A7" s="11" t="s">
        <v>5</v>
      </c>
      <c r="B7" s="11" t="s">
        <v>6</v>
      </c>
    </row>
    <row r="9" spans="1:67"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5" t="s">
        <v>131</v>
      </c>
      <c r="BN9" s="27" t="s">
        <v>132</v>
      </c>
      <c r="BO9" s="27" t="s">
        <v>133</v>
      </c>
    </row>
    <row r="10" spans="1:67"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5540</v>
      </c>
      <c r="BL10" s="17">
        <v>5555</v>
      </c>
      <c r="BM10" s="26">
        <v>5460</v>
      </c>
      <c r="BN10" s="28">
        <v>5005</v>
      </c>
      <c r="BO10" s="28">
        <v>4705</v>
      </c>
    </row>
    <row r="11" spans="1:67"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5690</v>
      </c>
      <c r="BL11" s="17">
        <v>5660</v>
      </c>
      <c r="BM11" s="26">
        <v>5540</v>
      </c>
      <c r="BN11" s="28">
        <v>5020</v>
      </c>
      <c r="BO11" s="28">
        <v>4580</v>
      </c>
    </row>
    <row r="12" spans="1:67"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2515</v>
      </c>
      <c r="BL12" s="17">
        <v>2550</v>
      </c>
      <c r="BM12" s="26">
        <v>2505</v>
      </c>
      <c r="BN12" s="28">
        <v>2320</v>
      </c>
      <c r="BO12" s="28">
        <v>2110</v>
      </c>
    </row>
    <row r="13" spans="1:67"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13745</v>
      </c>
      <c r="BL13" s="17">
        <v>13770</v>
      </c>
      <c r="BM13" s="26">
        <v>13505</v>
      </c>
      <c r="BN13" s="28">
        <v>12345</v>
      </c>
      <c r="BO13" s="28">
        <v>11395</v>
      </c>
    </row>
    <row r="14" spans="1:67"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v>675</v>
      </c>
      <c r="BM14" s="26">
        <v>660</v>
      </c>
      <c r="BN14" s="28">
        <v>610</v>
      </c>
      <c r="BO14" s="28">
        <v>565</v>
      </c>
    </row>
    <row r="15" spans="1:67"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875</v>
      </c>
      <c r="BL15" s="17">
        <v>865</v>
      </c>
      <c r="BM15" s="26">
        <v>835</v>
      </c>
      <c r="BN15" s="28">
        <v>765</v>
      </c>
      <c r="BO15" s="28">
        <v>700</v>
      </c>
    </row>
    <row r="16" spans="1:67"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790</v>
      </c>
      <c r="BL16" s="17">
        <v>795</v>
      </c>
      <c r="BM16" s="26">
        <v>770</v>
      </c>
      <c r="BN16" s="28">
        <v>730</v>
      </c>
      <c r="BO16" s="28">
        <v>675</v>
      </c>
    </row>
    <row r="17" spans="1:67"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v>670</v>
      </c>
      <c r="BM17" s="26">
        <v>630</v>
      </c>
      <c r="BN17" s="28">
        <v>600</v>
      </c>
      <c r="BO17" s="28">
        <v>535</v>
      </c>
    </row>
    <row r="18" spans="1:67"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v>1260</v>
      </c>
      <c r="BM18" s="26">
        <v>1240</v>
      </c>
      <c r="BN18" s="28">
        <v>1095</v>
      </c>
      <c r="BO18" s="28">
        <v>1015</v>
      </c>
    </row>
    <row r="19" spans="1:67"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v>1395</v>
      </c>
      <c r="BM19" s="26">
        <v>1405</v>
      </c>
      <c r="BN19" s="28">
        <v>1225</v>
      </c>
      <c r="BO19" s="28">
        <v>1090</v>
      </c>
    </row>
    <row r="20" spans="1:67"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5005</v>
      </c>
      <c r="BL20" s="17">
        <v>4985</v>
      </c>
      <c r="BM20" s="26">
        <v>4880</v>
      </c>
      <c r="BN20" s="28">
        <v>4410</v>
      </c>
      <c r="BO20" s="28">
        <v>4015</v>
      </c>
    </row>
    <row r="21" spans="1:67"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8740</v>
      </c>
      <c r="BL21" s="17">
        <v>8785</v>
      </c>
      <c r="BM21" s="26">
        <v>8625</v>
      </c>
      <c r="BN21" s="28">
        <v>7935</v>
      </c>
      <c r="BO21" s="28">
        <v>7380</v>
      </c>
    </row>
    <row r="22" spans="1:67"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95335</v>
      </c>
      <c r="BL22" s="17">
        <v>94975</v>
      </c>
      <c r="BM22" s="26">
        <v>93125</v>
      </c>
      <c r="BN22" s="28">
        <v>85465</v>
      </c>
      <c r="BO22" s="28">
        <v>79355</v>
      </c>
    </row>
    <row r="23" spans="1:67"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1312005</v>
      </c>
      <c r="BL23" s="17">
        <v>1310490</v>
      </c>
      <c r="BM23" s="26">
        <v>1173240</v>
      </c>
      <c r="BN23" s="28">
        <v>1213415</v>
      </c>
      <c r="BO23" s="28">
        <v>1150165</v>
      </c>
    </row>
    <row r="24" spans="1:67"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1374370</v>
      </c>
      <c r="BL24" s="17">
        <v>1372355</v>
      </c>
      <c r="BM24" s="26">
        <v>1233975</v>
      </c>
      <c r="BN24" s="28">
        <v>1270725</v>
      </c>
      <c r="BO24" s="28">
        <v>1204240</v>
      </c>
    </row>
    <row r="26" spans="1:67" x14ac:dyDescent="0.3">
      <c r="A26" s="10" t="s">
        <v>60</v>
      </c>
    </row>
    <row r="27" spans="1:67" x14ac:dyDescent="0.3">
      <c r="A27" s="10" t="s">
        <v>61</v>
      </c>
    </row>
    <row r="28" spans="1:67" x14ac:dyDescent="0.3">
      <c r="A28" s="10" t="s">
        <v>62</v>
      </c>
    </row>
    <row r="29" spans="1:67" x14ac:dyDescent="0.3">
      <c r="A29" s="10" t="s">
        <v>63</v>
      </c>
    </row>
    <row r="30" spans="1:67" x14ac:dyDescent="0.3">
      <c r="A30" s="10" t="s">
        <v>64</v>
      </c>
    </row>
    <row r="31" spans="1:67"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32"/>
  <sheetViews>
    <sheetView topLeftCell="A7" workbookViewId="0">
      <pane xSplit="1" topLeftCell="BH1" activePane="topRight" state="frozen"/>
      <selection activeCell="BJ12" sqref="BJ12"/>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69</v>
      </c>
    </row>
    <row r="7" spans="1:67" x14ac:dyDescent="0.3">
      <c r="A7" s="11" t="s">
        <v>5</v>
      </c>
      <c r="B7" s="11" t="s">
        <v>71</v>
      </c>
    </row>
    <row r="9" spans="1:6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c r="BM9" s="16" t="s">
        <v>131</v>
      </c>
      <c r="BN9" s="25" t="s">
        <v>132</v>
      </c>
      <c r="BO9" s="27" t="s">
        <v>133</v>
      </c>
    </row>
    <row r="10" spans="1:67"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60.348583877995644</v>
      </c>
      <c r="BL10" s="18">
        <f>'Aged 25-49'!BL10/'Age 16+'!BL10*100</f>
        <v>60.249457700650751</v>
      </c>
      <c r="BM10" s="18">
        <f>'Aged 25-49'!BM10/'Age 16+'!BM10*100</f>
        <v>60.700389105058363</v>
      </c>
      <c r="BN10" s="18">
        <f>'Aged 25-49'!BN10/'Age 16+'!BN10*100</f>
        <v>60.047990401919613</v>
      </c>
      <c r="BO10" s="18">
        <f>'Aged 25-49'!BO10/'Age 16+'!BO10*100</f>
        <v>60.631443298969067</v>
      </c>
    </row>
    <row r="11" spans="1:67"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52.297794117647058</v>
      </c>
      <c r="BL11" s="18">
        <f>'Aged 25-49'!BL11/'Age 16+'!BL11*100</f>
        <v>52.310536044362287</v>
      </c>
      <c r="BM11" s="18">
        <f>'Aged 25-49'!BM11/'Age 16+'!BM11*100</f>
        <v>52.486972998578871</v>
      </c>
      <c r="BN11" s="18">
        <f>'Aged 25-49'!BN11/'Age 16+'!BN11*100</f>
        <v>52.565445026178011</v>
      </c>
      <c r="BO11" s="18">
        <f>'Aged 25-49'!BO11/'Age 16+'!BO11*100</f>
        <v>53.10144927536232</v>
      </c>
    </row>
    <row r="12" spans="1:67"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54.202586206896555</v>
      </c>
      <c r="BL12" s="18">
        <f>'Aged 25-49'!BL12/'Age 16+'!BL12*100</f>
        <v>53.968253968253968</v>
      </c>
      <c r="BM12" s="18">
        <f>'Aged 25-49'!BM12/'Age 16+'!BM12*100</f>
        <v>54.045307443365701</v>
      </c>
      <c r="BN12" s="18">
        <f>'Aged 25-49'!BN12/'Age 16+'!BN12*100</f>
        <v>54.716981132075468</v>
      </c>
      <c r="BO12" s="18">
        <f>'Aged 25-49'!BO12/'Age 16+'!BO12*100</f>
        <v>53.964194373401533</v>
      </c>
    </row>
    <row r="13" spans="1:67"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55.647773279352229</v>
      </c>
      <c r="BL13" s="18">
        <f>'Aged 25-49'!BL13/'Age 16+'!BL13*100</f>
        <v>55.591441259588215</v>
      </c>
      <c r="BM13" s="18">
        <f>'Aged 25-49'!BM13/'Age 16+'!BM13*100</f>
        <v>55.840396940252226</v>
      </c>
      <c r="BN13" s="18">
        <f>'Aged 25-49'!BN13/'Age 16+'!BN13*100</f>
        <v>55.784003615002263</v>
      </c>
      <c r="BO13" s="18">
        <f>'Aged 25-49'!BO13/'Age 16+'!BO13*100</f>
        <v>56.16067028092656</v>
      </c>
    </row>
    <row r="14" spans="1:67"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c r="BL14" s="18">
        <f>'Aged 25-49'!BL14/'Age 16+'!BL14*100</f>
        <v>51.724137931034484</v>
      </c>
      <c r="BM14" s="18">
        <f>'Aged 25-49'!BM14/'Age 16+'!BM14*100</f>
        <v>51.968503937007867</v>
      </c>
      <c r="BN14" s="18">
        <f>'Aged 25-49'!BN14/'Age 16+'!BN14*100</f>
        <v>51.47679324894515</v>
      </c>
      <c r="BO14" s="18">
        <f>'Aged 25-49'!BO14/'Age 16+'!BO14*100</f>
        <v>52.073732718894007</v>
      </c>
    </row>
    <row r="15" spans="1:67"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52.238805970149251</v>
      </c>
      <c r="BL15" s="18">
        <f>'Aged 25-49'!BL15/'Age 16+'!BL15*100</f>
        <v>52.265861027190333</v>
      </c>
      <c r="BM15" s="18">
        <f>'Aged 25-49'!BM15/'Age 16+'!BM15*100</f>
        <v>52.351097178683382</v>
      </c>
      <c r="BN15" s="18">
        <f>'Aged 25-49'!BN15/'Age 16+'!BN15*100</f>
        <v>52.758620689655174</v>
      </c>
      <c r="BO15" s="18">
        <f>'Aged 25-49'!BO15/'Age 16+'!BO15*100</f>
        <v>52.830188679245282</v>
      </c>
    </row>
    <row r="16" spans="1:67"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52.145214521452147</v>
      </c>
      <c r="BL16" s="18">
        <f>'Aged 25-49'!BL16/'Age 16+'!BL16*100</f>
        <v>53</v>
      </c>
      <c r="BM16" s="18">
        <f>'Aged 25-49'!BM16/'Age 16+'!BM16*100</f>
        <v>53.287197231833908</v>
      </c>
      <c r="BN16" s="18">
        <f>'Aged 25-49'!BN16/'Age 16+'!BN16*100</f>
        <v>54.887218045112782</v>
      </c>
      <c r="BO16" s="18">
        <f>'Aged 25-49'!BO16/'Age 16+'!BO16*100</f>
        <v>54</v>
      </c>
    </row>
    <row r="17" spans="1:67"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51.937984496124031</v>
      </c>
      <c r="BL17" s="18">
        <f>'Aged 25-49'!BL17/'Age 16+'!BL17*100</f>
        <v>52.14007782101168</v>
      </c>
      <c r="BM17" s="18">
        <f>'Aged 25-49'!BM17/'Age 16+'!BM17*100</f>
        <v>50.602409638554214</v>
      </c>
      <c r="BN17" s="18">
        <f>'Aged 25-49'!BN17/'Age 16+'!BN17*100</f>
        <v>52.863436123348016</v>
      </c>
      <c r="BO17" s="18">
        <f>'Aged 25-49'!BO17/'Age 16+'!BO17*100</f>
        <v>54.040404040404042</v>
      </c>
    </row>
    <row r="18" spans="1:67"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51.829268292682926</v>
      </c>
      <c r="BL18" s="18">
        <f>'Aged 25-49'!BL18/'Age 16+'!BL18*100</f>
        <v>51.323828920570271</v>
      </c>
      <c r="BM18" s="18">
        <f>'Aged 25-49'!BM18/'Age 16+'!BM18*100</f>
        <v>51.666666666666671</v>
      </c>
      <c r="BN18" s="18">
        <f>'Aged 25-49'!BN18/'Age 16+'!BN18*100</f>
        <v>50.694444444444443</v>
      </c>
      <c r="BO18" s="18">
        <f>'Aged 25-49'!BO18/'Age 16+'!BO18*100</f>
        <v>52.590673575129529</v>
      </c>
    </row>
    <row r="19" spans="1:67"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53.537284894837477</v>
      </c>
      <c r="BL19" s="18">
        <f>'Aged 25-49'!BL19/'Age 16+'!BL19*100</f>
        <v>53.244274809160309</v>
      </c>
      <c r="BM19" s="18">
        <f>'Aged 25-49'!BM19/'Age 16+'!BM19*100</f>
        <v>54.038461538461533</v>
      </c>
      <c r="BN19" s="18">
        <f>'Aged 25-49'!BN19/'Age 16+'!BN19*100</f>
        <v>53.610503282275715</v>
      </c>
      <c r="BO19" s="18">
        <f>'Aged 25-49'!BO19/'Age 16+'!BO19*100</f>
        <v>53.431372549019606</v>
      </c>
    </row>
    <row r="20" spans="1:67"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52.353556485355647</v>
      </c>
      <c r="BL20" s="18">
        <f>'Aged 25-49'!BL20/'Age 16+'!BL20*100</f>
        <v>52.390961639516554</v>
      </c>
      <c r="BM20" s="18">
        <f>'Aged 25-49'!BM20/'Age 16+'!BM20*100</f>
        <v>52.557889068389876</v>
      </c>
      <c r="BN20" s="18">
        <f>'Aged 25-49'!BN20/'Age 16+'!BN20*100</f>
        <v>52.751196172248804</v>
      </c>
      <c r="BO20" s="18">
        <f>'Aged 25-49'!BO20/'Age 16+'!BO20*100</f>
        <v>53.284671532846716</v>
      </c>
    </row>
    <row r="21" spans="1:67"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57.72787318361955</v>
      </c>
      <c r="BL21" s="18">
        <f>'Aged 25-49'!BL21/'Age 16+'!BL21*100</f>
        <v>57.606557377049185</v>
      </c>
      <c r="BM21" s="18">
        <f>'Aged 25-49'!BM21/'Age 16+'!BM21*100</f>
        <v>57.885906040268452</v>
      </c>
      <c r="BN21" s="18">
        <f>'Aged 25-49'!BN21/'Age 16+'!BN21*100</f>
        <v>57.646204140937165</v>
      </c>
      <c r="BO21" s="18">
        <f>'Aged 25-49'!BO21/'Age 16+'!BO21*100</f>
        <v>57.859662877303023</v>
      </c>
    </row>
    <row r="22" spans="1:67"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55.559764555043998</v>
      </c>
      <c r="BL22" s="18">
        <f>'Aged 25-49'!BL22/'Age 16+'!BL22*100</f>
        <v>55.458234796064353</v>
      </c>
      <c r="BM22" s="18">
        <f>'Aged 25-49'!BM22/'Age 16+'!BM22*100</f>
        <v>55.715097669687999</v>
      </c>
      <c r="BN22" s="18">
        <f>'Aged 25-49'!BN22/'Age 16+'!BN22*100</f>
        <v>55.987553226334754</v>
      </c>
      <c r="BO22" s="18">
        <f>'Aged 25-49'!BO22/'Age 16+'!BO22*100</f>
        <v>56.414175523406676</v>
      </c>
    </row>
    <row r="23" spans="1:67"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57.157264651938853</v>
      </c>
      <c r="BL23" s="18">
        <f>'Aged 25-49'!BL23/'Age 16+'!BL23*100</f>
        <v>57.124113490634713</v>
      </c>
      <c r="BM23" s="18">
        <f>'Aged 25-49'!BM23/'Age 16+'!BM23*100</f>
        <v>57.067810707875502</v>
      </c>
      <c r="BN23" s="18">
        <f>'Aged 25-49'!BN23/'Age 16+'!BN23*100</f>
        <v>57.421551507924121</v>
      </c>
      <c r="BO23" s="18">
        <f>'Aged 25-49'!BO23/'Age 16+'!BO23*100</f>
        <v>57.631870361926332</v>
      </c>
    </row>
    <row r="24" spans="1:67"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57.065212878152479</v>
      </c>
      <c r="BL24" s="18">
        <f>'Aged 25-49'!BL24/'Age 16+'!BL24*100</f>
        <v>57.032698045930196</v>
      </c>
      <c r="BM24" s="18">
        <f>'Aged 25-49'!BM24/'Age 16+'!BM24*100</f>
        <v>56.979823469790617</v>
      </c>
      <c r="BN24" s="18">
        <f>'Aged 25-49'!BN24/'Age 16+'!BN24*100</f>
        <v>57.343574076539326</v>
      </c>
      <c r="BO24" s="18">
        <f>'Aged 25-49'!BO24/'Age 16+'!BO24*100</f>
        <v>57.554424450976171</v>
      </c>
    </row>
    <row r="26" spans="1:67" x14ac:dyDescent="0.3">
      <c r="A26" s="10" t="s">
        <v>68</v>
      </c>
    </row>
    <row r="27" spans="1:67" x14ac:dyDescent="0.3">
      <c r="A27" s="10" t="s">
        <v>60</v>
      </c>
    </row>
    <row r="28" spans="1:67" x14ac:dyDescent="0.3">
      <c r="A28" s="10" t="s">
        <v>61</v>
      </c>
    </row>
    <row r="29" spans="1:67" x14ac:dyDescent="0.3">
      <c r="A29" s="10" t="s">
        <v>62</v>
      </c>
    </row>
    <row r="30" spans="1:67" x14ac:dyDescent="0.3">
      <c r="A30" s="10" t="s">
        <v>63</v>
      </c>
    </row>
    <row r="31" spans="1:67" x14ac:dyDescent="0.3">
      <c r="A31" s="10" t="s">
        <v>64</v>
      </c>
    </row>
    <row r="32" spans="1:67"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31"/>
  <sheetViews>
    <sheetView topLeftCell="A7" workbookViewId="0">
      <pane xSplit="1" topLeftCell="BG1" activePane="topRight" state="frozen"/>
      <selection activeCell="BJ12" sqref="BJ12"/>
      <selection pane="topRight" activeCell="BP9" sqref="BP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70</v>
      </c>
    </row>
    <row r="7" spans="1:67" x14ac:dyDescent="0.3">
      <c r="A7" s="11" t="s">
        <v>5</v>
      </c>
      <c r="B7" s="11" t="s">
        <v>6</v>
      </c>
    </row>
    <row r="9" spans="1:67"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c r="BM9" s="27" t="s">
        <v>131</v>
      </c>
      <c r="BN9" s="27" t="s">
        <v>132</v>
      </c>
      <c r="BO9" s="27" t="s">
        <v>133</v>
      </c>
    </row>
    <row r="10" spans="1:67"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2185</v>
      </c>
      <c r="BL10" s="17">
        <v>2170</v>
      </c>
      <c r="BM10" s="28">
        <v>2130</v>
      </c>
      <c r="BN10" s="28">
        <v>2040</v>
      </c>
      <c r="BO10" s="28">
        <v>1900</v>
      </c>
    </row>
    <row r="11" spans="1:67"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3100</v>
      </c>
      <c r="BL11" s="17">
        <v>3070</v>
      </c>
      <c r="BM11" s="28">
        <v>3015</v>
      </c>
      <c r="BN11" s="28">
        <v>2755</v>
      </c>
      <c r="BO11" s="28">
        <v>2475</v>
      </c>
    </row>
    <row r="12" spans="1:67"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1280</v>
      </c>
      <c r="BL12" s="17">
        <v>1285</v>
      </c>
      <c r="BM12" s="28">
        <v>1265</v>
      </c>
      <c r="BN12" s="28">
        <v>1175</v>
      </c>
      <c r="BO12" s="28">
        <v>1105</v>
      </c>
    </row>
    <row r="13" spans="1:67"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6565</v>
      </c>
      <c r="BL13" s="17">
        <v>6530</v>
      </c>
      <c r="BM13" s="28">
        <v>6405</v>
      </c>
      <c r="BN13" s="28">
        <v>5970</v>
      </c>
      <c r="BO13" s="28">
        <v>5480</v>
      </c>
    </row>
    <row r="14" spans="1:67"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395</v>
      </c>
      <c r="BL14" s="17">
        <v>390</v>
      </c>
      <c r="BM14" s="28">
        <v>380</v>
      </c>
      <c r="BN14" s="28">
        <v>360</v>
      </c>
      <c r="BO14" s="28">
        <v>325</v>
      </c>
    </row>
    <row r="15" spans="1:67"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480</v>
      </c>
      <c r="BL15" s="17">
        <v>460</v>
      </c>
      <c r="BM15" s="28">
        <v>440</v>
      </c>
      <c r="BN15" s="28">
        <v>405</v>
      </c>
      <c r="BO15" s="28">
        <v>365</v>
      </c>
    </row>
    <row r="16" spans="1:67"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440</v>
      </c>
      <c r="BL16" s="17">
        <v>440</v>
      </c>
      <c r="BM16" s="28">
        <v>430</v>
      </c>
      <c r="BN16" s="28">
        <v>380</v>
      </c>
      <c r="BO16" s="28">
        <v>355</v>
      </c>
    </row>
    <row r="17" spans="1:67"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v>375</v>
      </c>
      <c r="BM17" s="28">
        <v>375</v>
      </c>
      <c r="BN17" s="28">
        <v>340</v>
      </c>
      <c r="BO17" s="28">
        <v>300</v>
      </c>
    </row>
    <row r="18" spans="1:67"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720</v>
      </c>
      <c r="BL18" s="17">
        <v>715</v>
      </c>
      <c r="BM18" s="28">
        <v>705</v>
      </c>
      <c r="BN18" s="28">
        <v>650</v>
      </c>
      <c r="BO18" s="28">
        <v>575</v>
      </c>
    </row>
    <row r="19" spans="1:67"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690</v>
      </c>
      <c r="BL19" s="17">
        <v>685</v>
      </c>
      <c r="BM19" s="28">
        <v>685</v>
      </c>
      <c r="BN19" s="28">
        <v>615</v>
      </c>
      <c r="BO19" s="28">
        <v>555</v>
      </c>
    </row>
    <row r="20" spans="1:67"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2705</v>
      </c>
      <c r="BL20" s="17">
        <v>2680</v>
      </c>
      <c r="BM20" s="28">
        <v>2635</v>
      </c>
      <c r="BN20" s="28">
        <v>2395</v>
      </c>
      <c r="BO20" s="28">
        <v>2150</v>
      </c>
    </row>
    <row r="21" spans="1:67"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3860</v>
      </c>
      <c r="BL21" s="17">
        <v>3850</v>
      </c>
      <c r="BM21" s="28">
        <v>3770</v>
      </c>
      <c r="BN21" s="28">
        <v>3580</v>
      </c>
      <c r="BO21" s="28">
        <v>3330</v>
      </c>
    </row>
    <row r="22" spans="1:67"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42950</v>
      </c>
      <c r="BL22" s="17">
        <v>42795</v>
      </c>
      <c r="BM22" s="28">
        <v>41770</v>
      </c>
      <c r="BN22" s="28">
        <v>38410</v>
      </c>
      <c r="BO22" s="28">
        <v>35250</v>
      </c>
    </row>
    <row r="23" spans="1:67"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549630</v>
      </c>
      <c r="BL23" s="17">
        <v>547845</v>
      </c>
      <c r="BM23" s="28">
        <v>493935</v>
      </c>
      <c r="BN23" s="28">
        <v>506545</v>
      </c>
      <c r="BO23" s="28">
        <v>478100</v>
      </c>
    </row>
    <row r="24" spans="1:67"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576185</v>
      </c>
      <c r="BL24" s="17">
        <v>574020</v>
      </c>
      <c r="BM24" s="28">
        <v>519435</v>
      </c>
      <c r="BN24" s="28">
        <v>530370</v>
      </c>
      <c r="BO24" s="28">
        <v>500465</v>
      </c>
    </row>
    <row r="26" spans="1:67" x14ac:dyDescent="0.3">
      <c r="A26" s="10" t="s">
        <v>60</v>
      </c>
    </row>
    <row r="27" spans="1:67" x14ac:dyDescent="0.3">
      <c r="A27" s="10" t="s">
        <v>61</v>
      </c>
    </row>
    <row r="28" spans="1:67" x14ac:dyDescent="0.3">
      <c r="A28" s="10" t="s">
        <v>62</v>
      </c>
    </row>
    <row r="29" spans="1:67" x14ac:dyDescent="0.3">
      <c r="A29" s="10" t="s">
        <v>63</v>
      </c>
    </row>
    <row r="30" spans="1:67" x14ac:dyDescent="0.3">
      <c r="A30" s="10" t="s">
        <v>64</v>
      </c>
    </row>
    <row r="31" spans="1:67"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32"/>
  <sheetViews>
    <sheetView topLeftCell="A7" workbookViewId="0">
      <pane xSplit="1" topLeftCell="BH1" activePane="topRight" state="frozen"/>
      <selection activeCell="BJ12" sqref="BJ12"/>
      <selection pane="topRight" activeCell="BP22" sqref="BP22"/>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7" ht="15.5" x14ac:dyDescent="0.3">
      <c r="A1" s="8" t="s">
        <v>0</v>
      </c>
    </row>
    <row r="2" spans="1:67" x14ac:dyDescent="0.3">
      <c r="A2" s="10" t="s">
        <v>119</v>
      </c>
    </row>
    <row r="3" spans="1:67" ht="28.5" customHeight="1" x14ac:dyDescent="0.3">
      <c r="A3" s="29" t="s">
        <v>113</v>
      </c>
      <c r="B3" s="29"/>
      <c r="C3" s="29"/>
      <c r="D3" s="29"/>
      <c r="E3" s="29"/>
      <c r="F3" s="29"/>
      <c r="G3" s="29"/>
      <c r="H3" s="29"/>
      <c r="I3" s="29"/>
      <c r="J3" s="29"/>
    </row>
    <row r="5" spans="1:67" x14ac:dyDescent="0.3">
      <c r="A5" s="11" t="s">
        <v>1</v>
      </c>
      <c r="B5" s="11" t="s">
        <v>2</v>
      </c>
    </row>
    <row r="6" spans="1:67" x14ac:dyDescent="0.3">
      <c r="A6" s="11" t="s">
        <v>3</v>
      </c>
      <c r="B6" s="11" t="s">
        <v>70</v>
      </c>
    </row>
    <row r="7" spans="1:67" x14ac:dyDescent="0.3">
      <c r="A7" s="11" t="s">
        <v>5</v>
      </c>
      <c r="B7" s="11" t="s">
        <v>71</v>
      </c>
    </row>
    <row r="9" spans="1:6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c r="BL9" s="16" t="s">
        <v>130</v>
      </c>
      <c r="BM9" s="16" t="s">
        <v>131</v>
      </c>
      <c r="BN9" s="25" t="s">
        <v>132</v>
      </c>
      <c r="BO9" s="27" t="s">
        <v>133</v>
      </c>
    </row>
    <row r="10" spans="1:67"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23.80174291938998</v>
      </c>
      <c r="BL10" s="18">
        <f>'Aged 50+'!BL10/'Age 16+'!BL10*100</f>
        <v>23.535791757049893</v>
      </c>
      <c r="BM10" s="18">
        <f>'Aged 50+'!BM10/'Age 16+'!BM10*100</f>
        <v>23.679822123401888</v>
      </c>
      <c r="BN10" s="18">
        <f>'Aged 50+'!BN10/'Age 16+'!BN10*100</f>
        <v>24.4751049790042</v>
      </c>
      <c r="BO10" s="18">
        <f>'Aged 50+'!BO10/'Age 16+'!BO10*100</f>
        <v>24.484536082474225</v>
      </c>
    </row>
    <row r="11" spans="1:67"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28.492647058823529</v>
      </c>
      <c r="BL11" s="18">
        <f>'Aged 50+'!BL11/'Age 16+'!BL11*100</f>
        <v>28.373382624768944</v>
      </c>
      <c r="BM11" s="18">
        <f>'Aged 50+'!BM11/'Age 16+'!BM11*100</f>
        <v>28.564661297963053</v>
      </c>
      <c r="BN11" s="18">
        <f>'Aged 50+'!BN11/'Age 16+'!BN11*100</f>
        <v>28.848167539267017</v>
      </c>
      <c r="BO11" s="18">
        <f>'Aged 50+'!BO11/'Age 16+'!BO11*100</f>
        <v>28.695652173913043</v>
      </c>
    </row>
    <row r="12" spans="1:67"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27.586206896551722</v>
      </c>
      <c r="BL12" s="18">
        <f>'Aged 50+'!BL12/'Age 16+'!BL12*100</f>
        <v>27.195767195767196</v>
      </c>
      <c r="BM12" s="18">
        <f>'Aged 50+'!BM12/'Age 16+'!BM12*100</f>
        <v>27.292340884573896</v>
      </c>
      <c r="BN12" s="18">
        <f>'Aged 50+'!BN12/'Age 16+'!BN12*100</f>
        <v>27.712264150943394</v>
      </c>
      <c r="BO12" s="18">
        <f>'Aged 50+'!BO12/'Age 16+'!BO12*100</f>
        <v>28.260869565217391</v>
      </c>
    </row>
    <row r="13" spans="1:67"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26.578947368421051</v>
      </c>
      <c r="BL13" s="18">
        <f>'Aged 50+'!BL13/'Age 16+'!BL13*100</f>
        <v>26.362535324989906</v>
      </c>
      <c r="BM13" s="18">
        <f>'Aged 50+'!BM13/'Age 16+'!BM13*100</f>
        <v>26.483357452966715</v>
      </c>
      <c r="BN13" s="18">
        <f>'Aged 50+'!BN13/'Age 16+'!BN13*100</f>
        <v>26.976954360596476</v>
      </c>
      <c r="BO13" s="18">
        <f>'Aged 50+'!BO13/'Age 16+'!BO13*100</f>
        <v>27.008378511582059</v>
      </c>
    </row>
    <row r="14" spans="1:67"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29.924242424242426</v>
      </c>
      <c r="BL14" s="18">
        <f>'Aged 50+'!BL14/'Age 16+'!BL14*100</f>
        <v>29.885057471264371</v>
      </c>
      <c r="BM14" s="18">
        <f>'Aged 50+'!BM14/'Age 16+'!BM14*100</f>
        <v>29.921259842519689</v>
      </c>
      <c r="BN14" s="18">
        <f>'Aged 50+'!BN14/'Age 16+'!BN14*100</f>
        <v>30.37974683544304</v>
      </c>
      <c r="BO14" s="18">
        <f>'Aged 50+'!BO14/'Age 16+'!BO14*100</f>
        <v>29.953917050691242</v>
      </c>
    </row>
    <row r="15" spans="1:67"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28.656716417910449</v>
      </c>
      <c r="BL15" s="18">
        <f>'Aged 50+'!BL15/'Age 16+'!BL15*100</f>
        <v>27.794561933534744</v>
      </c>
      <c r="BM15" s="18">
        <f>'Aged 50+'!BM15/'Age 16+'!BM15*100</f>
        <v>27.586206896551722</v>
      </c>
      <c r="BN15" s="18">
        <f>'Aged 50+'!BN15/'Age 16+'!BN15*100</f>
        <v>27.931034482758619</v>
      </c>
      <c r="BO15" s="18">
        <f>'Aged 50+'!BO15/'Age 16+'!BO15*100</f>
        <v>27.547169811320753</v>
      </c>
    </row>
    <row r="16" spans="1:67"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29.042904290429046</v>
      </c>
      <c r="BL16" s="18">
        <f>'Aged 50+'!BL16/'Age 16+'!BL16*100</f>
        <v>29.333333333333332</v>
      </c>
      <c r="BM16" s="18">
        <f>'Aged 50+'!BM16/'Age 16+'!BM16*100</f>
        <v>29.757785467128027</v>
      </c>
      <c r="BN16" s="18">
        <f>'Aged 50+'!BN16/'Age 16+'!BN16*100</f>
        <v>28.571428571428569</v>
      </c>
      <c r="BO16" s="18">
        <f>'Aged 50+'!BO16/'Age 16+'!BO16*100</f>
        <v>28.4</v>
      </c>
    </row>
    <row r="17" spans="1:67"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29.457364341085274</v>
      </c>
      <c r="BL17" s="18">
        <f>'Aged 50+'!BL17/'Age 16+'!BL17*100</f>
        <v>29.18287937743191</v>
      </c>
      <c r="BM17" s="18">
        <f>'Aged 50+'!BM17/'Age 16+'!BM17*100</f>
        <v>30.120481927710845</v>
      </c>
      <c r="BN17" s="18">
        <f>'Aged 50+'!BN17/'Age 16+'!BN17*100</f>
        <v>29.955947136563875</v>
      </c>
      <c r="BO17" s="18">
        <f>'Aged 50+'!BO17/'Age 16+'!BO17*100</f>
        <v>30.303030303030305</v>
      </c>
    </row>
    <row r="18" spans="1:67"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29.268292682926827</v>
      </c>
      <c r="BL18" s="18">
        <f>'Aged 50+'!BL18/'Age 16+'!BL18*100</f>
        <v>29.124236252545828</v>
      </c>
      <c r="BM18" s="18">
        <f>'Aged 50+'!BM18/'Age 16+'!BM18*100</f>
        <v>29.375</v>
      </c>
      <c r="BN18" s="18">
        <f>'Aged 50+'!BN18/'Age 16+'!BN18*100</f>
        <v>30.092592592592592</v>
      </c>
      <c r="BO18" s="18">
        <f>'Aged 50+'!BO18/'Age 16+'!BO18*100</f>
        <v>29.792746113989637</v>
      </c>
    </row>
    <row r="19" spans="1:67"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26.38623326959847</v>
      </c>
      <c r="BL19" s="18">
        <f>'Aged 50+'!BL19/'Age 16+'!BL19*100</f>
        <v>26.145038167938932</v>
      </c>
      <c r="BM19" s="18">
        <f>'Aged 50+'!BM19/'Age 16+'!BM19*100</f>
        <v>26.346153846153847</v>
      </c>
      <c r="BN19" s="18">
        <f>'Aged 50+'!BN19/'Age 16+'!BN19*100</f>
        <v>26.914660831509845</v>
      </c>
      <c r="BO19" s="18">
        <f>'Aged 50+'!BO19/'Age 16+'!BO19*100</f>
        <v>27.205882352941174</v>
      </c>
    </row>
    <row r="20" spans="1:67"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28.294979079497907</v>
      </c>
      <c r="BL20" s="18">
        <f>'Aged 50+'!BL20/'Age 16+'!BL20*100</f>
        <v>28.166053599579609</v>
      </c>
      <c r="BM20" s="18">
        <f>'Aged 50+'!BM20/'Age 16+'!BM20*100</f>
        <v>28.379106085083468</v>
      </c>
      <c r="BN20" s="18">
        <f>'Aged 50+'!BN20/'Age 16+'!BN20*100</f>
        <v>28.648325358851672</v>
      </c>
      <c r="BO20" s="18">
        <f>'Aged 50+'!BO20/'Age 16+'!BO20*100</f>
        <v>28.533510285335101</v>
      </c>
    </row>
    <row r="21" spans="1:67"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25.495376486129455</v>
      </c>
      <c r="BL21" s="18">
        <f>'Aged 50+'!BL21/'Age 16+'!BL21*100</f>
        <v>25.245901639344265</v>
      </c>
      <c r="BM21" s="18">
        <f>'Aged 50+'!BM21/'Age 16+'!BM21*100</f>
        <v>25.302013422818792</v>
      </c>
      <c r="BN21" s="18">
        <f>'Aged 50+'!BN21/'Age 16+'!BN21*100</f>
        <v>26.007991282237558</v>
      </c>
      <c r="BO21" s="18">
        <f>'Aged 50+'!BO21/'Age 16+'!BO21*100</f>
        <v>26.107408859270876</v>
      </c>
    </row>
    <row r="22" spans="1:67"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25.030596188589076</v>
      </c>
      <c r="BL22" s="18">
        <f>'Aged 50+'!BL22/'Age 16+'!BL22*100</f>
        <v>24.989051414557238</v>
      </c>
      <c r="BM22" s="18">
        <f>'Aged 50+'!BM22/'Age 16+'!BM22*100</f>
        <v>24.990277902420054</v>
      </c>
      <c r="BN22" s="18">
        <f>'Aged 50+'!BN22/'Age 16+'!BN22*100</f>
        <v>25.162135604323616</v>
      </c>
      <c r="BO22" s="18">
        <f>'Aged 50+'!BO22/'Age 16+'!BO22*100</f>
        <v>25.059538620125831</v>
      </c>
    </row>
    <row r="23" spans="1:67"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23.944533268276533</v>
      </c>
      <c r="BL23" s="18">
        <f>'Aged 50+'!BL23/'Age 16+'!BL23*100</f>
        <v>23.880502678598674</v>
      </c>
      <c r="BM23" s="18">
        <f>'Aged 50+'!BM23/'Age 16+'!BM23*100</f>
        <v>24.025595003575127</v>
      </c>
      <c r="BN23" s="18">
        <f>'Aged 50+'!BN23/'Age 16+'!BN23*100</f>
        <v>23.97085894651164</v>
      </c>
      <c r="BO23" s="18">
        <f>'Aged 50+'!BO23/'Age 16+'!BO23*100</f>
        <v>23.95638644893296</v>
      </c>
    </row>
    <row r="24" spans="1:67"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23.923775753398495</v>
      </c>
      <c r="BL24" s="18">
        <f>'Aged 50+'!BL24/'Age 16+'!BL24*100</f>
        <v>23.855277484561103</v>
      </c>
      <c r="BM24" s="18">
        <f>'Aged 50+'!BM24/'Age 16+'!BM24*100</f>
        <v>23.985343790620302</v>
      </c>
      <c r="BN24" s="18">
        <f>'Aged 50+'!BN24/'Age 16+'!BN24*100</f>
        <v>23.933826266874551</v>
      </c>
      <c r="BO24" s="18">
        <f>'Aged 50+'!BO24/'Age 16+'!BO24*100</f>
        <v>23.918799436040818</v>
      </c>
    </row>
    <row r="26" spans="1:67" x14ac:dyDescent="0.3">
      <c r="A26" s="10" t="s">
        <v>68</v>
      </c>
    </row>
    <row r="27" spans="1:67" x14ac:dyDescent="0.3">
      <c r="A27" s="10" t="s">
        <v>60</v>
      </c>
    </row>
    <row r="28" spans="1:67" x14ac:dyDescent="0.3">
      <c r="A28" s="10" t="s">
        <v>61</v>
      </c>
    </row>
    <row r="29" spans="1:67" x14ac:dyDescent="0.3">
      <c r="A29" s="10" t="s">
        <v>62</v>
      </c>
    </row>
    <row r="30" spans="1:67" x14ac:dyDescent="0.3">
      <c r="A30" s="10" t="s">
        <v>63</v>
      </c>
    </row>
    <row r="31" spans="1:67" x14ac:dyDescent="0.3">
      <c r="A31" s="10" t="s">
        <v>64</v>
      </c>
    </row>
    <row r="32" spans="1:67"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2021-07-15T08:26:51Z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