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J:\PlanEconomy\Secondary data downloads\UK Business\UK Business 2021\"/>
    </mc:Choice>
  </mc:AlternateContent>
  <xr:revisionPtr revIDLastSave="0" documentId="13_ncr:1_{5B98DA93-F050-4F94-A138-0D044E004483}" xr6:coauthVersionLast="46" xr6:coauthVersionMax="46" xr10:uidLastSave="{00000000-0000-0000-0000-000000000000}"/>
  <bookViews>
    <workbookView xWindow="-110" yWindow="-110" windowWidth="19420" windowHeight="10420" activeTab="1" xr2:uid="{00000000-000D-0000-FFFF-FFFF00000000}"/>
  </bookViews>
  <sheets>
    <sheet name="Metadata" sheetId="2" r:id="rId1"/>
    <sheet name="Industry" sheetId="1" r:id="rId2"/>
    <sheet name="Size" sheetId="3" r:id="rId3"/>
    <sheet name="Public-Privat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 l="1"/>
  <c r="G10" i="4"/>
  <c r="H10" i="4"/>
  <c r="F11" i="4"/>
  <c r="G11" i="4"/>
  <c r="H11" i="4"/>
  <c r="F12" i="4"/>
  <c r="G12" i="4"/>
  <c r="H12" i="4"/>
  <c r="F13" i="4"/>
  <c r="G13" i="4"/>
  <c r="H13" i="4"/>
  <c r="F14" i="4"/>
  <c r="G14" i="4"/>
  <c r="H14" i="4"/>
  <c r="F15" i="4"/>
  <c r="G15" i="4"/>
  <c r="H15" i="4"/>
  <c r="F16" i="4"/>
  <c r="G16" i="4"/>
  <c r="H16" i="4"/>
  <c r="F17" i="4"/>
  <c r="G17" i="4"/>
  <c r="H17" i="4"/>
  <c r="F18" i="4"/>
  <c r="G18" i="4"/>
  <c r="H18" i="4"/>
  <c r="F19" i="4"/>
  <c r="G19" i="4"/>
  <c r="H19" i="4"/>
  <c r="F20" i="4"/>
  <c r="G20" i="4"/>
  <c r="H20" i="4"/>
  <c r="F21" i="4"/>
  <c r="G21" i="4"/>
  <c r="H21" i="4"/>
  <c r="F22" i="4"/>
  <c r="G22" i="4"/>
  <c r="H22" i="4"/>
  <c r="F23" i="4"/>
  <c r="G23" i="4"/>
  <c r="H23" i="4"/>
  <c r="F24" i="4"/>
  <c r="G24" i="4"/>
  <c r="H24" i="4"/>
  <c r="F25" i="4"/>
  <c r="G25" i="4"/>
  <c r="H25" i="4"/>
  <c r="G9" i="4"/>
  <c r="H9" i="4"/>
  <c r="F9" i="4"/>
  <c r="H10" i="3"/>
  <c r="I10" i="3"/>
  <c r="J10" i="3"/>
  <c r="K10" i="3"/>
  <c r="L10" i="3"/>
  <c r="H11" i="3"/>
  <c r="I11" i="3"/>
  <c r="J11" i="3"/>
  <c r="K11" i="3"/>
  <c r="L11" i="3"/>
  <c r="H12" i="3"/>
  <c r="I12" i="3"/>
  <c r="J12" i="3"/>
  <c r="K12" i="3"/>
  <c r="L12" i="3"/>
  <c r="H13" i="3"/>
  <c r="I13" i="3"/>
  <c r="J13" i="3"/>
  <c r="K13" i="3"/>
  <c r="L13" i="3"/>
  <c r="H14" i="3"/>
  <c r="I14" i="3"/>
  <c r="J14" i="3"/>
  <c r="K14" i="3"/>
  <c r="L14" i="3"/>
  <c r="H15" i="3"/>
  <c r="I15" i="3"/>
  <c r="J15" i="3"/>
  <c r="K15" i="3"/>
  <c r="L15" i="3"/>
  <c r="H16" i="3"/>
  <c r="I16" i="3"/>
  <c r="J16" i="3"/>
  <c r="K16" i="3"/>
  <c r="L16" i="3"/>
  <c r="H17" i="3"/>
  <c r="I17" i="3"/>
  <c r="J17" i="3"/>
  <c r="K17" i="3"/>
  <c r="L17" i="3"/>
  <c r="H18" i="3"/>
  <c r="I18" i="3"/>
  <c r="J18" i="3"/>
  <c r="K18" i="3"/>
  <c r="L18" i="3"/>
  <c r="H19" i="3"/>
  <c r="I19" i="3"/>
  <c r="J19" i="3"/>
  <c r="K19" i="3"/>
  <c r="L19" i="3"/>
  <c r="H20" i="3"/>
  <c r="I20" i="3"/>
  <c r="J20" i="3"/>
  <c r="K20" i="3"/>
  <c r="L20" i="3"/>
  <c r="H21" i="3"/>
  <c r="I21" i="3"/>
  <c r="J21" i="3"/>
  <c r="K21" i="3"/>
  <c r="L21" i="3"/>
  <c r="H22" i="3"/>
  <c r="I22" i="3"/>
  <c r="J22" i="3"/>
  <c r="K22" i="3"/>
  <c r="L22" i="3"/>
  <c r="H23" i="3"/>
  <c r="I23" i="3"/>
  <c r="J23" i="3"/>
  <c r="K23" i="3"/>
  <c r="L23" i="3"/>
  <c r="H24" i="3"/>
  <c r="I24" i="3"/>
  <c r="J24" i="3"/>
  <c r="K24" i="3"/>
  <c r="L24" i="3"/>
  <c r="H25" i="3"/>
  <c r="I25" i="3"/>
  <c r="J25" i="3"/>
  <c r="K25" i="3"/>
  <c r="L25" i="3"/>
  <c r="I9" i="3"/>
  <c r="J9" i="3"/>
  <c r="K9" i="3"/>
  <c r="L9" i="3"/>
  <c r="H9" i="3"/>
  <c r="C30" i="2"/>
</calcChain>
</file>

<file path=xl/sharedStrings.xml><?xml version="1.0" encoding="utf-8"?>
<sst xmlns="http://schemas.openxmlformats.org/spreadsheetml/2006/main" count="154" uniqueCount="87">
  <si>
    <t>UK Business Counts - local units by industry and employment size band</t>
  </si>
  <si>
    <t>ONS Crown Copyright Reserved [from Nomis on 16 November 2021]</t>
  </si>
  <si>
    <t>date</t>
  </si>
  <si>
    <t>employment sizeband</t>
  </si>
  <si>
    <t>Total</t>
  </si>
  <si>
    <t>legal status</t>
  </si>
  <si>
    <t>Industry</t>
  </si>
  <si>
    <t>A : Agriculture, forestry and fishing</t>
  </si>
  <si>
    <t>B : Mining and quarrying</t>
  </si>
  <si>
    <t>C : Manufacturing</t>
  </si>
  <si>
    <t>D : Electricity, gas, steam and air conditioning supply</t>
  </si>
  <si>
    <t>E : Water supply; sewerage, waste management and remediation activities</t>
  </si>
  <si>
    <t>F : Construction</t>
  </si>
  <si>
    <t>G : Wholesale and retail trade; repair of motor vehicles and motorcycles</t>
  </si>
  <si>
    <t>H : Transportation and storage</t>
  </si>
  <si>
    <t>I : Accommodation and food service activities</t>
  </si>
  <si>
    <t>J : Information and communication</t>
  </si>
  <si>
    <t>K : Financial and insurance activities</t>
  </si>
  <si>
    <t>L : Real estate activities</t>
  </si>
  <si>
    <t>M : Professional, scientific and technical activities</t>
  </si>
  <si>
    <t>N : Administrative and support service activities</t>
  </si>
  <si>
    <t>O : Public administration and defence; compulsory social security</t>
  </si>
  <si>
    <t>P : Education</t>
  </si>
  <si>
    <t>Q : Human health and social work activities</t>
  </si>
  <si>
    <t>R : Arts, entertainment and recreation</t>
  </si>
  <si>
    <t>S : Other service activities</t>
  </si>
  <si>
    <t>T : Activities of households as employers;undifferentiated goods-and services-producing activities of households for own use</t>
  </si>
  <si>
    <t>U : Activities of extraterritorial organisations and bodies</t>
  </si>
  <si>
    <t>Column Total</t>
  </si>
  <si>
    <t>All figures are rounded to avoid disclosure. Values may be rounded down to zero and so all zeros are not necessarily true zeros. Totals across tables may differ by minor amounts due to the disclosure methods used. Furthermore, figures may differ by small amounts from those published in ONS outputs due to the application of a different rounding methodology.</t>
  </si>
  <si>
    <t>In 2015, ONS extended the coverage of businesses to include a population of solely PAYE based businesses that were previously excluded because of the risk of duplication. In total, in 2015, 105,000 businesses have been added.Improvements in matching of administrative data and research into those units excluded has indicated that the risk of duplication is very small. The addition of these businesses brings the publication in line with Business Demography and the BIS Business Population Estimates, both of which include these businesses. For more information, see http://www.nomisweb.co.uk/articles/news/files/UKBusinessCoverage.pdf.</t>
  </si>
  <si>
    <t>Contributor</t>
  </si>
  <si>
    <t>James Roberts</t>
  </si>
  <si>
    <t>Coverage</t>
  </si>
  <si>
    <t>Creator</t>
  </si>
  <si>
    <t>ONS</t>
  </si>
  <si>
    <t>Date</t>
  </si>
  <si>
    <t>Description</t>
  </si>
  <si>
    <t>Business sector data</t>
  </si>
  <si>
    <t>VAT and/or PAYE registered businesses only</t>
  </si>
  <si>
    <t>Format</t>
  </si>
  <si>
    <t>Data provided in .XLS format</t>
  </si>
  <si>
    <t>Identifier</t>
  </si>
  <si>
    <t>Language</t>
  </si>
  <si>
    <t>English</t>
  </si>
  <si>
    <t>Publisher</t>
  </si>
  <si>
    <t>Rights</t>
  </si>
  <si>
    <t>Relation</t>
  </si>
  <si>
    <t>Source</t>
  </si>
  <si>
    <t>Subject</t>
  </si>
  <si>
    <t>Sector, size and location of PAYE and/or VAT registered businesses</t>
  </si>
  <si>
    <t>Title</t>
  </si>
  <si>
    <t>UK Business: Activity, Size and Location (2020), ONS</t>
  </si>
  <si>
    <t>Type</t>
  </si>
  <si>
    <t>Dataset</t>
  </si>
  <si>
    <t>Meta Data Conforming to the fifteen element Dublin Core Meta Data Initiative</t>
  </si>
  <si>
    <t>http://dublincore.org/documents/dces/</t>
  </si>
  <si>
    <t>Any additional notes:</t>
  </si>
  <si>
    <t>An extract compiled from the Inter Departmental Business Register (IDBR) recording the number of Local Units that were live at a reference date in March, broken down by employment size band, detailed industry (5 digit SIC2007) and legal status. Local Units are individual sites that belong to an Enterprise.</t>
  </si>
  <si>
    <t>Next release date:</t>
  </si>
  <si>
    <t>Spatial Data: Temporal: 2021</t>
  </si>
  <si>
    <t>Bournemouth</t>
  </si>
  <si>
    <t>Dorset CC</t>
  </si>
  <si>
    <t>Poole</t>
  </si>
  <si>
    <t>Christchurch</t>
  </si>
  <si>
    <t>East Dorset</t>
  </si>
  <si>
    <t>North Dorset</t>
  </si>
  <si>
    <t>Purbeck</t>
  </si>
  <si>
    <t>West Dorset</t>
  </si>
  <si>
    <t>Weymouth and Portland</t>
  </si>
  <si>
    <t>Dorset LEP</t>
  </si>
  <si>
    <t>England</t>
  </si>
  <si>
    <t>England and Wales</t>
  </si>
  <si>
    <t>Great Britain</t>
  </si>
  <si>
    <t>United Kingdom</t>
  </si>
  <si>
    <t>South East</t>
  </si>
  <si>
    <t>South West</t>
  </si>
  <si>
    <t>Bmth, Xch &amp; Poole</t>
  </si>
  <si>
    <t>Dorset Council</t>
  </si>
  <si>
    <t>Large (250+)</t>
  </si>
  <si>
    <t>Medium-sized (50 to 249)</t>
  </si>
  <si>
    <t>Small (10 to 49)</t>
  </si>
  <si>
    <t>Micro (0 to 9)</t>
  </si>
  <si>
    <t>Area</t>
  </si>
  <si>
    <t>industry</t>
  </si>
  <si>
    <t>Public sector total</t>
  </si>
  <si>
    <t>Private sector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</si>
</sst>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0.0%"/>
  </numFmts>
  <fonts count="16" x14ac:knownFonts="1">
    <font>
      <sz val="11"/>
      <color indexed="8"/>
      <name val="Calibri"/>
      <family val="2"/>
      <scheme val="minor"/>
    </font>
    <font>
      <sz val="11"/>
      <color theme="1"/>
      <name val="Calibri"/>
      <family val="2"/>
      <scheme val="minor"/>
    </font>
    <font>
      <sz val="10"/>
      <name val="arial"/>
    </font>
    <font>
      <b/>
      <sz val="12"/>
      <name val="arial"/>
    </font>
    <font>
      <sz val="10"/>
      <name val="arial"/>
    </font>
    <font>
      <sz val="10"/>
      <name val="arial"/>
    </font>
    <font>
      <b/>
      <sz val="10"/>
      <name val="arial"/>
    </font>
    <font>
      <b/>
      <sz val="10"/>
      <name val="arial"/>
    </font>
    <font>
      <sz val="10"/>
      <name val="arial"/>
    </font>
    <font>
      <sz val="10"/>
      <name val="arial"/>
    </font>
    <font>
      <b/>
      <sz val="10"/>
      <name val="arial"/>
    </font>
    <font>
      <sz val="10"/>
      <name val="arial"/>
    </font>
    <font>
      <sz val="11"/>
      <color indexed="8"/>
      <name val="Calibri"/>
      <family val="2"/>
      <scheme val="minor"/>
    </font>
    <font>
      <sz val="10"/>
      <name val="Arial"/>
      <family val="2"/>
    </font>
    <font>
      <b/>
      <sz val="10"/>
      <name val="Arial"/>
      <family val="2"/>
    </font>
    <font>
      <b/>
      <sz val="12"/>
      <name val="Arial"/>
      <family val="2"/>
    </font>
  </fonts>
  <fills count="2">
    <fill>
      <patternFill patternType="none"/>
    </fill>
    <fill>
      <patternFill patternType="gray125"/>
    </fill>
  </fills>
  <borders count="1">
    <border>
      <left/>
      <right/>
      <top/>
      <bottom/>
      <diagonal/>
    </border>
  </borders>
  <cellStyleXfs count="4">
    <xf numFmtId="0" fontId="0" fillId="0" borderId="0"/>
    <xf numFmtId="9" fontId="12" fillId="0" borderId="0" applyFont="0" applyFill="0" applyBorder="0" applyAlignment="0" applyProtection="0"/>
    <xf numFmtId="0" fontId="13" fillId="0" borderId="0"/>
    <xf numFmtId="0" fontId="1" fillId="0" borderId="0"/>
  </cellStyleXfs>
  <cellXfs count="27">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applyAlignment="1">
      <alignment horizontal="left" vertical="top"/>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NumberFormat="1" applyFont="1" applyAlignment="1">
      <alignment horizontal="left" vertical="top"/>
    </xf>
    <xf numFmtId="3" fontId="9" fillId="0" borderId="0" xfId="0" applyNumberFormat="1" applyFont="1" applyAlignment="1">
      <alignment horizontal="right" vertical="top"/>
    </xf>
    <xf numFmtId="3" fontId="10" fillId="0" borderId="0" xfId="0" applyNumberFormat="1" applyFont="1" applyAlignment="1">
      <alignment horizontal="right" vertical="center"/>
    </xf>
    <xf numFmtId="0" fontId="11" fillId="0" borderId="0" xfId="0" applyFont="1"/>
    <xf numFmtId="0" fontId="13" fillId="0" borderId="0" xfId="2"/>
    <xf numFmtId="0" fontId="1" fillId="0" borderId="0" xfId="3"/>
    <xf numFmtId="14" fontId="13" fillId="0" borderId="0" xfId="2" applyNumberFormat="1" applyAlignment="1">
      <alignment horizontal="left"/>
    </xf>
    <xf numFmtId="0" fontId="13" fillId="0" borderId="0" xfId="2" applyAlignment="1">
      <alignment horizontal="left"/>
    </xf>
    <xf numFmtId="17" fontId="13" fillId="0" borderId="0" xfId="2" applyNumberFormat="1" applyAlignment="1">
      <alignment horizontal="left"/>
    </xf>
    <xf numFmtId="3" fontId="2" fillId="0" borderId="0" xfId="0" applyNumberFormat="1" applyFont="1" applyAlignment="1">
      <alignment horizontal="right" vertical="top"/>
    </xf>
    <xf numFmtId="0" fontId="2" fillId="0" borderId="0" xfId="0" applyFont="1" applyAlignment="1">
      <alignment horizontal="left" vertical="top"/>
    </xf>
    <xf numFmtId="0" fontId="6" fillId="0" borderId="0" xfId="0" applyFont="1" applyAlignment="1">
      <alignment horizontal="left" vertical="center" wrapText="1"/>
    </xf>
    <xf numFmtId="9" fontId="0" fillId="0" borderId="0" xfId="1" applyFont="1"/>
    <xf numFmtId="167" fontId="0" fillId="0" borderId="0" xfId="1" applyNumberFormat="1" applyFont="1"/>
    <xf numFmtId="0" fontId="13" fillId="0" borderId="0" xfId="0" applyFont="1"/>
    <xf numFmtId="3" fontId="13" fillId="0" borderId="0" xfId="0" applyNumberFormat="1" applyFont="1" applyAlignment="1">
      <alignment horizontal="right" vertical="top"/>
    </xf>
    <xf numFmtId="0" fontId="13" fillId="0" borderId="0" xfId="0" applyFont="1" applyAlignment="1">
      <alignment horizontal="left" vertical="top"/>
    </xf>
    <xf numFmtId="0" fontId="14" fillId="0" borderId="0" xfId="0" applyFont="1" applyAlignment="1">
      <alignment horizontal="center" vertical="center" wrapText="1"/>
    </xf>
    <xf numFmtId="0" fontId="14" fillId="0" borderId="0" xfId="0" applyFont="1" applyAlignment="1">
      <alignment horizontal="left" vertical="center" wrapText="1"/>
    </xf>
    <xf numFmtId="0" fontId="15" fillId="0" borderId="0" xfId="0" applyFont="1" applyAlignment="1">
      <alignment horizontal="left" vertical="center"/>
    </xf>
  </cellXfs>
  <cellStyles count="4">
    <cellStyle name="Normal" xfId="0" builtinId="0"/>
    <cellStyle name="Normal 2" xfId="3" xr:uid="{79E35B27-BD50-45E2-A473-E0144A82E167}"/>
    <cellStyle name="Normal 2 2" xfId="2" xr:uid="{3E59D4E7-E7CB-422C-BE63-C2DD2072B61E}"/>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1A87-F9E2-433B-8F6D-4C0035CA41B9}">
  <dimension ref="A1:C30"/>
  <sheetViews>
    <sheetView topLeftCell="A13" workbookViewId="0">
      <selection activeCell="C30" sqref="C30"/>
    </sheetView>
  </sheetViews>
  <sheetFormatPr defaultColWidth="9.1796875" defaultRowHeight="14.5" x14ac:dyDescent="0.35"/>
  <cols>
    <col min="1" max="1" width="3" style="12" bestFit="1" customWidth="1"/>
    <col min="2" max="2" width="13.453125" style="12" customWidth="1"/>
    <col min="3" max="3" width="77.1796875" style="12" bestFit="1" customWidth="1"/>
    <col min="4" max="16384" width="9.1796875" style="12"/>
  </cols>
  <sheetData>
    <row r="1" spans="1:3" x14ac:dyDescent="0.35">
      <c r="A1" s="11">
        <v>1</v>
      </c>
      <c r="B1" s="11" t="s">
        <v>31</v>
      </c>
      <c r="C1" s="11" t="s">
        <v>32</v>
      </c>
    </row>
    <row r="2" spans="1:3" x14ac:dyDescent="0.35">
      <c r="A2" s="11">
        <v>2</v>
      </c>
      <c r="B2" s="11" t="s">
        <v>33</v>
      </c>
      <c r="C2" s="11" t="s">
        <v>60</v>
      </c>
    </row>
    <row r="3" spans="1:3" x14ac:dyDescent="0.35">
      <c r="A3" s="11">
        <v>3</v>
      </c>
      <c r="B3" s="11" t="s">
        <v>34</v>
      </c>
      <c r="C3" s="11" t="s">
        <v>35</v>
      </c>
    </row>
    <row r="4" spans="1:3" x14ac:dyDescent="0.35">
      <c r="A4" s="11">
        <v>4</v>
      </c>
      <c r="B4" s="11" t="s">
        <v>36</v>
      </c>
      <c r="C4" s="13">
        <v>44151</v>
      </c>
    </row>
    <row r="5" spans="1:3" x14ac:dyDescent="0.35">
      <c r="A5" s="11">
        <v>5</v>
      </c>
      <c r="B5" s="11" t="s">
        <v>37</v>
      </c>
      <c r="C5" s="11" t="s">
        <v>38</v>
      </c>
    </row>
    <row r="6" spans="1:3" x14ac:dyDescent="0.35">
      <c r="A6" s="11"/>
      <c r="B6" s="11"/>
      <c r="C6" s="11" t="s">
        <v>39</v>
      </c>
    </row>
    <row r="7" spans="1:3" x14ac:dyDescent="0.35">
      <c r="A7" s="11">
        <v>6</v>
      </c>
      <c r="B7" s="11" t="s">
        <v>40</v>
      </c>
      <c r="C7" s="11" t="s">
        <v>41</v>
      </c>
    </row>
    <row r="8" spans="1:3" x14ac:dyDescent="0.35">
      <c r="A8" s="11">
        <v>7</v>
      </c>
      <c r="B8" s="11" t="s">
        <v>42</v>
      </c>
      <c r="C8" s="11" t="s">
        <v>35</v>
      </c>
    </row>
    <row r="9" spans="1:3" x14ac:dyDescent="0.35">
      <c r="A9" s="11">
        <v>8</v>
      </c>
      <c r="B9" s="11" t="s">
        <v>43</v>
      </c>
      <c r="C9" s="11" t="s">
        <v>44</v>
      </c>
    </row>
    <row r="10" spans="1:3" x14ac:dyDescent="0.35">
      <c r="A10" s="11">
        <v>9</v>
      </c>
      <c r="B10" s="11" t="s">
        <v>45</v>
      </c>
      <c r="C10" s="11" t="s">
        <v>35</v>
      </c>
    </row>
    <row r="11" spans="1:3" x14ac:dyDescent="0.35">
      <c r="A11" s="11">
        <v>10</v>
      </c>
      <c r="B11" s="11" t="s">
        <v>46</v>
      </c>
      <c r="C11" s="11"/>
    </row>
    <row r="12" spans="1:3" x14ac:dyDescent="0.35">
      <c r="A12" s="11">
        <v>11</v>
      </c>
      <c r="B12" s="11" t="s">
        <v>47</v>
      </c>
      <c r="C12" s="11" t="s">
        <v>52</v>
      </c>
    </row>
    <row r="13" spans="1:3" x14ac:dyDescent="0.35">
      <c r="A13" s="11">
        <v>12</v>
      </c>
      <c r="B13" s="11" t="s">
        <v>48</v>
      </c>
      <c r="C13" s="11" t="s">
        <v>35</v>
      </c>
    </row>
    <row r="14" spans="1:3" x14ac:dyDescent="0.35">
      <c r="A14" s="11">
        <v>13</v>
      </c>
      <c r="B14" s="11" t="s">
        <v>49</v>
      </c>
      <c r="C14" s="11" t="s">
        <v>50</v>
      </c>
    </row>
    <row r="15" spans="1:3" x14ac:dyDescent="0.35">
      <c r="A15" s="11">
        <v>14</v>
      </c>
      <c r="B15" s="11" t="s">
        <v>51</v>
      </c>
      <c r="C15" s="11" t="s">
        <v>52</v>
      </c>
    </row>
    <row r="16" spans="1:3" x14ac:dyDescent="0.35">
      <c r="A16" s="11">
        <v>15</v>
      </c>
      <c r="B16" s="11" t="s">
        <v>53</v>
      </c>
      <c r="C16" s="11" t="s">
        <v>54</v>
      </c>
    </row>
    <row r="17" spans="2:3" x14ac:dyDescent="0.35">
      <c r="B17" s="11"/>
      <c r="C17" s="11"/>
    </row>
    <row r="20" spans="2:3" x14ac:dyDescent="0.35">
      <c r="B20" s="11" t="s">
        <v>55</v>
      </c>
      <c r="C20" s="11"/>
    </row>
    <row r="22" spans="2:3" x14ac:dyDescent="0.35">
      <c r="B22" s="11" t="s">
        <v>56</v>
      </c>
      <c r="C22" s="11"/>
    </row>
    <row r="25" spans="2:3" x14ac:dyDescent="0.35">
      <c r="B25" s="11" t="s">
        <v>57</v>
      </c>
      <c r="C25" s="11"/>
    </row>
    <row r="26" spans="2:3" x14ac:dyDescent="0.35">
      <c r="B26" s="12" t="s">
        <v>58</v>
      </c>
    </row>
    <row r="28" spans="2:3" x14ac:dyDescent="0.35">
      <c r="B28" s="11"/>
      <c r="C28" s="14"/>
    </row>
    <row r="29" spans="2:3" x14ac:dyDescent="0.35">
      <c r="B29" s="11"/>
      <c r="C29" s="13"/>
    </row>
    <row r="30" spans="2:3" x14ac:dyDescent="0.35">
      <c r="B30" s="11" t="s">
        <v>59</v>
      </c>
      <c r="C30" s="15">
        <f>C4+365</f>
        <v>44516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tabSelected="1" workbookViewId="0">
      <selection activeCell="C4" sqref="C4"/>
    </sheetView>
  </sheetViews>
  <sheetFormatPr defaultRowHeight="14.5" x14ac:dyDescent="0.35"/>
  <cols>
    <col min="1" max="1" width="17" customWidth="1" collapsed="1"/>
    <col min="2" max="2" width="24" customWidth="1" collapsed="1"/>
    <col min="3" max="3" width="19" customWidth="1" collapsed="1"/>
    <col min="4" max="4" width="18" customWidth="1" collapsed="1"/>
    <col min="5" max="5" width="22" customWidth="1" collapsed="1"/>
    <col min="6" max="6" width="14" customWidth="1" collapsed="1"/>
    <col min="7" max="7" width="15" customWidth="1" collapsed="1"/>
    <col min="8" max="8" width="17" customWidth="1" collapsed="1"/>
    <col min="9" max="9" width="14" customWidth="1" collapsed="1"/>
    <col min="10" max="10" width="18" customWidth="1" collapsed="1"/>
    <col min="11" max="11" width="14" customWidth="1" collapsed="1"/>
    <col min="12" max="12" width="19" customWidth="1" collapsed="1"/>
    <col min="13" max="13" width="14" customWidth="1" collapsed="1"/>
    <col min="14" max="15" width="17" customWidth="1" collapsed="1"/>
    <col min="16" max="16" width="15" customWidth="1" collapsed="1"/>
    <col min="17" max="17" width="16" customWidth="1" collapsed="1"/>
    <col min="18" max="19" width="14" customWidth="1" collapsed="1"/>
  </cols>
  <sheetData>
    <row r="1" spans="1:19" ht="15.5" x14ac:dyDescent="0.35">
      <c r="A1" s="2" t="s">
        <v>0</v>
      </c>
    </row>
    <row r="2" spans="1:19" x14ac:dyDescent="0.35">
      <c r="A2" s="3" t="s">
        <v>1</v>
      </c>
    </row>
    <row r="4" spans="1:19" x14ac:dyDescent="0.35">
      <c r="A4" s="4" t="s">
        <v>2</v>
      </c>
      <c r="B4" s="4">
        <v>2021</v>
      </c>
    </row>
    <row r="5" spans="1:19" x14ac:dyDescent="0.35">
      <c r="A5" s="4" t="s">
        <v>3</v>
      </c>
      <c r="B5" s="4" t="s">
        <v>4</v>
      </c>
    </row>
    <row r="6" spans="1:19" x14ac:dyDescent="0.35">
      <c r="A6" s="4" t="s">
        <v>5</v>
      </c>
      <c r="B6" s="4" t="s">
        <v>4</v>
      </c>
    </row>
    <row r="8" spans="1:19" ht="39" customHeight="1" x14ac:dyDescent="0.35">
      <c r="A8" s="6" t="s">
        <v>6</v>
      </c>
      <c r="B8" s="5" t="s">
        <v>61</v>
      </c>
      <c r="C8" s="5" t="s">
        <v>62</v>
      </c>
      <c r="D8" s="5" t="s">
        <v>63</v>
      </c>
      <c r="E8" s="5" t="s">
        <v>64</v>
      </c>
      <c r="F8" s="5" t="s">
        <v>65</v>
      </c>
      <c r="G8" s="5" t="s">
        <v>66</v>
      </c>
      <c r="H8" s="5" t="s">
        <v>67</v>
      </c>
      <c r="I8" s="5" t="s">
        <v>68</v>
      </c>
      <c r="J8" s="5" t="s">
        <v>69</v>
      </c>
      <c r="K8" s="5" t="s">
        <v>70</v>
      </c>
      <c r="L8" s="5" t="s">
        <v>77</v>
      </c>
      <c r="M8" s="5" t="s">
        <v>78</v>
      </c>
      <c r="N8" s="5" t="s">
        <v>71</v>
      </c>
      <c r="O8" s="5" t="s">
        <v>72</v>
      </c>
      <c r="P8" s="5" t="s">
        <v>73</v>
      </c>
      <c r="Q8" s="5" t="s">
        <v>74</v>
      </c>
      <c r="R8" s="5" t="s">
        <v>75</v>
      </c>
      <c r="S8" s="5" t="s">
        <v>76</v>
      </c>
    </row>
    <row r="9" spans="1:19" x14ac:dyDescent="0.35">
      <c r="A9" s="7" t="s">
        <v>7</v>
      </c>
      <c r="B9" s="8">
        <v>20</v>
      </c>
      <c r="C9" s="8">
        <v>2105</v>
      </c>
      <c r="D9" s="8">
        <v>30</v>
      </c>
      <c r="E9" s="8">
        <v>20</v>
      </c>
      <c r="F9" s="8">
        <v>210</v>
      </c>
      <c r="G9" s="8">
        <v>620</v>
      </c>
      <c r="H9" s="8">
        <v>180</v>
      </c>
      <c r="I9" s="8">
        <v>1015</v>
      </c>
      <c r="J9" s="8">
        <v>60</v>
      </c>
      <c r="K9" s="8">
        <v>2160</v>
      </c>
      <c r="L9" s="8">
        <v>70</v>
      </c>
      <c r="M9" s="8">
        <v>2085</v>
      </c>
      <c r="N9" s="8">
        <v>95375</v>
      </c>
      <c r="O9" s="8">
        <v>109120</v>
      </c>
      <c r="P9" s="8">
        <v>126770</v>
      </c>
      <c r="Q9" s="8">
        <v>145025</v>
      </c>
      <c r="R9" s="8">
        <v>11345</v>
      </c>
      <c r="S9" s="8">
        <v>23000</v>
      </c>
    </row>
    <row r="10" spans="1:19" x14ac:dyDescent="0.35">
      <c r="A10" s="7" t="s">
        <v>8</v>
      </c>
      <c r="B10" s="8">
        <v>0</v>
      </c>
      <c r="C10" s="8">
        <v>25</v>
      </c>
      <c r="D10" s="8">
        <v>0</v>
      </c>
      <c r="E10" s="8">
        <v>0</v>
      </c>
      <c r="F10" s="8">
        <v>0</v>
      </c>
      <c r="G10" s="8">
        <v>5</v>
      </c>
      <c r="H10" s="8">
        <v>10</v>
      </c>
      <c r="I10" s="8">
        <v>5</v>
      </c>
      <c r="J10" s="8">
        <v>5</v>
      </c>
      <c r="K10" s="8">
        <v>25</v>
      </c>
      <c r="L10" s="8">
        <v>0</v>
      </c>
      <c r="M10" s="8">
        <v>25</v>
      </c>
      <c r="N10" s="8">
        <v>1420</v>
      </c>
      <c r="O10" s="8">
        <v>1545</v>
      </c>
      <c r="P10" s="8">
        <v>1970</v>
      </c>
      <c r="Q10" s="8">
        <v>2115</v>
      </c>
      <c r="R10" s="8">
        <v>215</v>
      </c>
      <c r="S10" s="8">
        <v>190</v>
      </c>
    </row>
    <row r="11" spans="1:19" x14ac:dyDescent="0.35">
      <c r="A11" s="7" t="s">
        <v>9</v>
      </c>
      <c r="B11" s="8">
        <v>290</v>
      </c>
      <c r="C11" s="8">
        <v>1410</v>
      </c>
      <c r="D11" s="8">
        <v>490</v>
      </c>
      <c r="E11" s="8">
        <v>150</v>
      </c>
      <c r="F11" s="8">
        <v>375</v>
      </c>
      <c r="G11" s="8">
        <v>235</v>
      </c>
      <c r="H11" s="8">
        <v>180</v>
      </c>
      <c r="I11" s="8">
        <v>365</v>
      </c>
      <c r="J11" s="8">
        <v>105</v>
      </c>
      <c r="K11" s="8">
        <v>2185</v>
      </c>
      <c r="L11" s="8">
        <v>930</v>
      </c>
      <c r="M11" s="8">
        <v>1255</v>
      </c>
      <c r="N11" s="8">
        <v>129035</v>
      </c>
      <c r="O11" s="8">
        <v>135840</v>
      </c>
      <c r="P11" s="8">
        <v>146350</v>
      </c>
      <c r="Q11" s="8">
        <v>151200</v>
      </c>
      <c r="R11" s="8">
        <v>20215</v>
      </c>
      <c r="S11" s="8">
        <v>13845</v>
      </c>
    </row>
    <row r="12" spans="1:19" x14ac:dyDescent="0.35">
      <c r="A12" s="7" t="s">
        <v>10</v>
      </c>
      <c r="B12" s="8">
        <v>5</v>
      </c>
      <c r="C12" s="8">
        <v>25</v>
      </c>
      <c r="D12" s="8">
        <v>10</v>
      </c>
      <c r="E12" s="8">
        <v>0</v>
      </c>
      <c r="F12" s="8">
        <v>10</v>
      </c>
      <c r="G12" s="8">
        <v>5</v>
      </c>
      <c r="H12" s="8">
        <v>5</v>
      </c>
      <c r="I12" s="8">
        <v>5</v>
      </c>
      <c r="J12" s="8">
        <v>0</v>
      </c>
      <c r="K12" s="8">
        <v>40</v>
      </c>
      <c r="L12" s="8">
        <v>15</v>
      </c>
      <c r="M12" s="8">
        <v>25</v>
      </c>
      <c r="N12" s="8">
        <v>5180</v>
      </c>
      <c r="O12" s="8">
        <v>5465</v>
      </c>
      <c r="P12" s="8">
        <v>6320</v>
      </c>
      <c r="Q12" s="8">
        <v>6845</v>
      </c>
      <c r="R12" s="8">
        <v>665</v>
      </c>
      <c r="S12" s="8">
        <v>650</v>
      </c>
    </row>
    <row r="13" spans="1:19" x14ac:dyDescent="0.35">
      <c r="A13" s="7" t="s">
        <v>11</v>
      </c>
      <c r="B13" s="8">
        <v>30</v>
      </c>
      <c r="C13" s="8">
        <v>85</v>
      </c>
      <c r="D13" s="8">
        <v>30</v>
      </c>
      <c r="E13" s="8">
        <v>10</v>
      </c>
      <c r="F13" s="8">
        <v>25</v>
      </c>
      <c r="G13" s="8">
        <v>15</v>
      </c>
      <c r="H13" s="8">
        <v>10</v>
      </c>
      <c r="I13" s="8">
        <v>20</v>
      </c>
      <c r="J13" s="8">
        <v>10</v>
      </c>
      <c r="K13" s="8">
        <v>145</v>
      </c>
      <c r="L13" s="8">
        <v>65</v>
      </c>
      <c r="M13" s="8">
        <v>80</v>
      </c>
      <c r="N13" s="8">
        <v>10180</v>
      </c>
      <c r="O13" s="8">
        <v>10815</v>
      </c>
      <c r="P13" s="8">
        <v>11770</v>
      </c>
      <c r="Q13" s="8">
        <v>12180</v>
      </c>
      <c r="R13" s="8">
        <v>1680</v>
      </c>
      <c r="S13" s="8">
        <v>1110</v>
      </c>
    </row>
    <row r="14" spans="1:19" x14ac:dyDescent="0.35">
      <c r="A14" s="7" t="s">
        <v>12</v>
      </c>
      <c r="B14" s="8">
        <v>1055</v>
      </c>
      <c r="C14" s="8">
        <v>3065</v>
      </c>
      <c r="D14" s="8">
        <v>1190</v>
      </c>
      <c r="E14" s="8">
        <v>345</v>
      </c>
      <c r="F14" s="8">
        <v>880</v>
      </c>
      <c r="G14" s="8">
        <v>515</v>
      </c>
      <c r="H14" s="8">
        <v>350</v>
      </c>
      <c r="I14" s="8">
        <v>665</v>
      </c>
      <c r="J14" s="8">
        <v>300</v>
      </c>
      <c r="K14" s="8">
        <v>5310</v>
      </c>
      <c r="L14" s="8">
        <v>2595</v>
      </c>
      <c r="M14" s="8">
        <v>2715</v>
      </c>
      <c r="N14" s="8">
        <v>322600</v>
      </c>
      <c r="O14" s="8">
        <v>336920</v>
      </c>
      <c r="P14" s="8">
        <v>359140</v>
      </c>
      <c r="Q14" s="8">
        <v>370105</v>
      </c>
      <c r="R14" s="8">
        <v>60655</v>
      </c>
      <c r="S14" s="8">
        <v>34115</v>
      </c>
    </row>
    <row r="15" spans="1:19" x14ac:dyDescent="0.35">
      <c r="A15" s="7" t="s">
        <v>13</v>
      </c>
      <c r="B15" s="8">
        <v>1440</v>
      </c>
      <c r="C15" s="8">
        <v>3735</v>
      </c>
      <c r="D15" s="8">
        <v>1315</v>
      </c>
      <c r="E15" s="8">
        <v>460</v>
      </c>
      <c r="F15" s="8">
        <v>775</v>
      </c>
      <c r="G15" s="8">
        <v>610</v>
      </c>
      <c r="H15" s="8">
        <v>465</v>
      </c>
      <c r="I15" s="8">
        <v>1065</v>
      </c>
      <c r="J15" s="8">
        <v>360</v>
      </c>
      <c r="K15" s="8">
        <v>6485</v>
      </c>
      <c r="L15" s="8">
        <v>3215</v>
      </c>
      <c r="M15" s="8">
        <v>3270</v>
      </c>
      <c r="N15" s="8">
        <v>459575</v>
      </c>
      <c r="O15" s="8">
        <v>481120</v>
      </c>
      <c r="P15" s="8">
        <v>516650</v>
      </c>
      <c r="Q15" s="8">
        <v>532275</v>
      </c>
      <c r="R15" s="8">
        <v>77630</v>
      </c>
      <c r="S15" s="8">
        <v>43565</v>
      </c>
    </row>
    <row r="16" spans="1:19" x14ac:dyDescent="0.35">
      <c r="A16" s="7" t="s">
        <v>14</v>
      </c>
      <c r="B16" s="8">
        <v>315</v>
      </c>
      <c r="C16" s="8">
        <v>585</v>
      </c>
      <c r="D16" s="8">
        <v>260</v>
      </c>
      <c r="E16" s="8">
        <v>75</v>
      </c>
      <c r="F16" s="8">
        <v>135</v>
      </c>
      <c r="G16" s="8">
        <v>115</v>
      </c>
      <c r="H16" s="8">
        <v>80</v>
      </c>
      <c r="I16" s="8">
        <v>110</v>
      </c>
      <c r="J16" s="8">
        <v>70</v>
      </c>
      <c r="K16" s="8">
        <v>1160</v>
      </c>
      <c r="L16" s="8">
        <v>650</v>
      </c>
      <c r="M16" s="8">
        <v>510</v>
      </c>
      <c r="N16" s="8">
        <v>136310</v>
      </c>
      <c r="O16" s="8">
        <v>142870</v>
      </c>
      <c r="P16" s="8">
        <v>151290</v>
      </c>
      <c r="Q16" s="8">
        <v>154950</v>
      </c>
      <c r="R16" s="8">
        <v>19085</v>
      </c>
      <c r="S16" s="8">
        <v>11485</v>
      </c>
    </row>
    <row r="17" spans="1:19" x14ac:dyDescent="0.35">
      <c r="A17" s="7" t="s">
        <v>15</v>
      </c>
      <c r="B17" s="8">
        <v>740</v>
      </c>
      <c r="C17" s="8">
        <v>1675</v>
      </c>
      <c r="D17" s="8">
        <v>415</v>
      </c>
      <c r="E17" s="8">
        <v>165</v>
      </c>
      <c r="F17" s="8">
        <v>220</v>
      </c>
      <c r="G17" s="8">
        <v>195</v>
      </c>
      <c r="H17" s="8">
        <v>270</v>
      </c>
      <c r="I17" s="8">
        <v>515</v>
      </c>
      <c r="J17" s="8">
        <v>310</v>
      </c>
      <c r="K17" s="8">
        <v>2830</v>
      </c>
      <c r="L17" s="8">
        <v>1320</v>
      </c>
      <c r="M17" s="8">
        <v>1510</v>
      </c>
      <c r="N17" s="8">
        <v>181630</v>
      </c>
      <c r="O17" s="8">
        <v>192520</v>
      </c>
      <c r="P17" s="8">
        <v>210365</v>
      </c>
      <c r="Q17" s="8">
        <v>215430</v>
      </c>
      <c r="R17" s="8">
        <v>27815</v>
      </c>
      <c r="S17" s="8">
        <v>20520</v>
      </c>
    </row>
    <row r="18" spans="1:19" x14ac:dyDescent="0.35">
      <c r="A18" s="7" t="s">
        <v>16</v>
      </c>
      <c r="B18" s="8">
        <v>605</v>
      </c>
      <c r="C18" s="8">
        <v>1120</v>
      </c>
      <c r="D18" s="8">
        <v>495</v>
      </c>
      <c r="E18" s="8">
        <v>150</v>
      </c>
      <c r="F18" s="8">
        <v>280</v>
      </c>
      <c r="G18" s="8">
        <v>165</v>
      </c>
      <c r="H18" s="8">
        <v>205</v>
      </c>
      <c r="I18" s="8">
        <v>250</v>
      </c>
      <c r="J18" s="8">
        <v>70</v>
      </c>
      <c r="K18" s="8">
        <v>2220</v>
      </c>
      <c r="L18" s="8">
        <v>1250</v>
      </c>
      <c r="M18" s="8">
        <v>965</v>
      </c>
      <c r="N18" s="8">
        <v>203840</v>
      </c>
      <c r="O18" s="8">
        <v>208670</v>
      </c>
      <c r="P18" s="8">
        <v>218900</v>
      </c>
      <c r="Q18" s="8">
        <v>221240</v>
      </c>
      <c r="R18" s="8">
        <v>44025</v>
      </c>
      <c r="S18" s="8">
        <v>16215</v>
      </c>
    </row>
    <row r="19" spans="1:19" x14ac:dyDescent="0.35">
      <c r="A19" s="7" t="s">
        <v>17</v>
      </c>
      <c r="B19" s="8">
        <v>225</v>
      </c>
      <c r="C19" s="8">
        <v>405</v>
      </c>
      <c r="D19" s="8">
        <v>205</v>
      </c>
      <c r="E19" s="8">
        <v>50</v>
      </c>
      <c r="F19" s="8">
        <v>125</v>
      </c>
      <c r="G19" s="8">
        <v>55</v>
      </c>
      <c r="H19" s="8">
        <v>40</v>
      </c>
      <c r="I19" s="8">
        <v>100</v>
      </c>
      <c r="J19" s="8">
        <v>35</v>
      </c>
      <c r="K19" s="8">
        <v>835</v>
      </c>
      <c r="L19" s="8">
        <v>480</v>
      </c>
      <c r="M19" s="8">
        <v>355</v>
      </c>
      <c r="N19" s="8">
        <v>66755</v>
      </c>
      <c r="O19" s="8">
        <v>69185</v>
      </c>
      <c r="P19" s="8">
        <v>73715</v>
      </c>
      <c r="Q19" s="8">
        <v>75435</v>
      </c>
      <c r="R19" s="8">
        <v>10535</v>
      </c>
      <c r="S19" s="8">
        <v>5850</v>
      </c>
    </row>
    <row r="20" spans="1:19" x14ac:dyDescent="0.35">
      <c r="A20" s="7" t="s">
        <v>18</v>
      </c>
      <c r="B20" s="8">
        <v>370</v>
      </c>
      <c r="C20" s="8">
        <v>815</v>
      </c>
      <c r="D20" s="8">
        <v>395</v>
      </c>
      <c r="E20" s="8">
        <v>75</v>
      </c>
      <c r="F20" s="8">
        <v>195</v>
      </c>
      <c r="G20" s="8">
        <v>120</v>
      </c>
      <c r="H20" s="8">
        <v>105</v>
      </c>
      <c r="I20" s="8">
        <v>240</v>
      </c>
      <c r="J20" s="8">
        <v>75</v>
      </c>
      <c r="K20" s="8">
        <v>1580</v>
      </c>
      <c r="L20" s="8">
        <v>840</v>
      </c>
      <c r="M20" s="8">
        <v>740</v>
      </c>
      <c r="N20" s="8">
        <v>105405</v>
      </c>
      <c r="O20" s="8">
        <v>108960</v>
      </c>
      <c r="P20" s="8">
        <v>115905</v>
      </c>
      <c r="Q20" s="8">
        <v>118760</v>
      </c>
      <c r="R20" s="8">
        <v>16810</v>
      </c>
      <c r="S20" s="8">
        <v>9990</v>
      </c>
    </row>
    <row r="21" spans="1:19" x14ac:dyDescent="0.35">
      <c r="A21" s="7" t="s">
        <v>19</v>
      </c>
      <c r="B21" s="8">
        <v>1050</v>
      </c>
      <c r="C21" s="8">
        <v>2735</v>
      </c>
      <c r="D21" s="8">
        <v>995</v>
      </c>
      <c r="E21" s="8">
        <v>335</v>
      </c>
      <c r="F21" s="8">
        <v>710</v>
      </c>
      <c r="G21" s="8">
        <v>405</v>
      </c>
      <c r="H21" s="8">
        <v>320</v>
      </c>
      <c r="I21" s="8">
        <v>765</v>
      </c>
      <c r="J21" s="8">
        <v>200</v>
      </c>
      <c r="K21" s="8">
        <v>4780</v>
      </c>
      <c r="L21" s="8">
        <v>2380</v>
      </c>
      <c r="M21" s="8">
        <v>2400</v>
      </c>
      <c r="N21" s="8">
        <v>423755</v>
      </c>
      <c r="O21" s="8">
        <v>436380</v>
      </c>
      <c r="P21" s="8">
        <v>467480</v>
      </c>
      <c r="Q21" s="8">
        <v>474190</v>
      </c>
      <c r="R21" s="8">
        <v>81355</v>
      </c>
      <c r="S21" s="8">
        <v>36820</v>
      </c>
    </row>
    <row r="22" spans="1:19" x14ac:dyDescent="0.35">
      <c r="A22" s="7" t="s">
        <v>20</v>
      </c>
      <c r="B22" s="8">
        <v>720</v>
      </c>
      <c r="C22" s="8">
        <v>1625</v>
      </c>
      <c r="D22" s="8">
        <v>605</v>
      </c>
      <c r="E22" s="8">
        <v>180</v>
      </c>
      <c r="F22" s="8">
        <v>380</v>
      </c>
      <c r="G22" s="8">
        <v>270</v>
      </c>
      <c r="H22" s="8">
        <v>215</v>
      </c>
      <c r="I22" s="8">
        <v>445</v>
      </c>
      <c r="J22" s="8">
        <v>140</v>
      </c>
      <c r="K22" s="8">
        <v>2950</v>
      </c>
      <c r="L22" s="8">
        <v>1505</v>
      </c>
      <c r="M22" s="8">
        <v>1445</v>
      </c>
      <c r="N22" s="8">
        <v>242140</v>
      </c>
      <c r="O22" s="8">
        <v>251670</v>
      </c>
      <c r="P22" s="8">
        <v>268580</v>
      </c>
      <c r="Q22" s="8">
        <v>272760</v>
      </c>
      <c r="R22" s="8">
        <v>42570</v>
      </c>
      <c r="S22" s="8">
        <v>20985</v>
      </c>
    </row>
    <row r="23" spans="1:19" x14ac:dyDescent="0.35">
      <c r="A23" s="7" t="s">
        <v>21</v>
      </c>
      <c r="B23" s="8">
        <v>30</v>
      </c>
      <c r="C23" s="8">
        <v>255</v>
      </c>
      <c r="D23" s="8">
        <v>30</v>
      </c>
      <c r="E23" s="8">
        <v>15</v>
      </c>
      <c r="F23" s="8">
        <v>40</v>
      </c>
      <c r="G23" s="8">
        <v>65</v>
      </c>
      <c r="H23" s="8">
        <v>30</v>
      </c>
      <c r="I23" s="8">
        <v>85</v>
      </c>
      <c r="J23" s="8">
        <v>20</v>
      </c>
      <c r="K23" s="8">
        <v>315</v>
      </c>
      <c r="L23" s="8">
        <v>75</v>
      </c>
      <c r="M23" s="8">
        <v>240</v>
      </c>
      <c r="N23" s="8">
        <v>18835</v>
      </c>
      <c r="O23" s="8">
        <v>20615</v>
      </c>
      <c r="P23" s="8">
        <v>23780</v>
      </c>
      <c r="Q23" s="8">
        <v>24530</v>
      </c>
      <c r="R23" s="8">
        <v>2960</v>
      </c>
      <c r="S23" s="8">
        <v>2515</v>
      </c>
    </row>
    <row r="24" spans="1:19" x14ac:dyDescent="0.35">
      <c r="A24" s="7" t="s">
        <v>22</v>
      </c>
      <c r="B24" s="8">
        <v>210</v>
      </c>
      <c r="C24" s="8">
        <v>460</v>
      </c>
      <c r="D24" s="8">
        <v>145</v>
      </c>
      <c r="E24" s="8">
        <v>50</v>
      </c>
      <c r="F24" s="8">
        <v>100</v>
      </c>
      <c r="G24" s="8">
        <v>85</v>
      </c>
      <c r="H24" s="8">
        <v>60</v>
      </c>
      <c r="I24" s="8">
        <v>115</v>
      </c>
      <c r="J24" s="8">
        <v>50</v>
      </c>
      <c r="K24" s="8">
        <v>820</v>
      </c>
      <c r="L24" s="8">
        <v>405</v>
      </c>
      <c r="M24" s="8">
        <v>410</v>
      </c>
      <c r="N24" s="8">
        <v>64225</v>
      </c>
      <c r="O24" s="8">
        <v>67470</v>
      </c>
      <c r="P24" s="8">
        <v>72655</v>
      </c>
      <c r="Q24" s="8">
        <v>75960</v>
      </c>
      <c r="R24" s="8">
        <v>11315</v>
      </c>
      <c r="S24" s="8">
        <v>6290</v>
      </c>
    </row>
    <row r="25" spans="1:19" x14ac:dyDescent="0.35">
      <c r="A25" s="7" t="s">
        <v>23</v>
      </c>
      <c r="B25" s="8">
        <v>610</v>
      </c>
      <c r="C25" s="8">
        <v>1070</v>
      </c>
      <c r="D25" s="8">
        <v>450</v>
      </c>
      <c r="E25" s="8">
        <v>120</v>
      </c>
      <c r="F25" s="8">
        <v>210</v>
      </c>
      <c r="G25" s="8">
        <v>160</v>
      </c>
      <c r="H25" s="8">
        <v>90</v>
      </c>
      <c r="I25" s="8">
        <v>340</v>
      </c>
      <c r="J25" s="8">
        <v>150</v>
      </c>
      <c r="K25" s="8">
        <v>2130</v>
      </c>
      <c r="L25" s="8">
        <v>1180</v>
      </c>
      <c r="M25" s="8">
        <v>950</v>
      </c>
      <c r="N25" s="8">
        <v>137770</v>
      </c>
      <c r="O25" s="8">
        <v>145740</v>
      </c>
      <c r="P25" s="8">
        <v>157985</v>
      </c>
      <c r="Q25" s="8">
        <v>162700</v>
      </c>
      <c r="R25" s="8">
        <v>22940</v>
      </c>
      <c r="S25" s="8">
        <v>14100</v>
      </c>
    </row>
    <row r="26" spans="1:19" x14ac:dyDescent="0.35">
      <c r="A26" s="7" t="s">
        <v>24</v>
      </c>
      <c r="B26" s="8">
        <v>190</v>
      </c>
      <c r="C26" s="8">
        <v>680</v>
      </c>
      <c r="D26" s="8">
        <v>175</v>
      </c>
      <c r="E26" s="8">
        <v>70</v>
      </c>
      <c r="F26" s="8">
        <v>125</v>
      </c>
      <c r="G26" s="8">
        <v>130</v>
      </c>
      <c r="H26" s="8">
        <v>80</v>
      </c>
      <c r="I26" s="8">
        <v>200</v>
      </c>
      <c r="J26" s="8">
        <v>75</v>
      </c>
      <c r="K26" s="8">
        <v>1045</v>
      </c>
      <c r="L26" s="8">
        <v>435</v>
      </c>
      <c r="M26" s="8">
        <v>610</v>
      </c>
      <c r="N26" s="8">
        <v>74520</v>
      </c>
      <c r="O26" s="8">
        <v>77785</v>
      </c>
      <c r="P26" s="8">
        <v>84380</v>
      </c>
      <c r="Q26" s="8">
        <v>86280</v>
      </c>
      <c r="R26" s="8">
        <v>12610</v>
      </c>
      <c r="S26" s="8">
        <v>7170</v>
      </c>
    </row>
    <row r="27" spans="1:19" x14ac:dyDescent="0.35">
      <c r="A27" s="7" t="s">
        <v>25</v>
      </c>
      <c r="B27" s="8">
        <v>360</v>
      </c>
      <c r="C27" s="8">
        <v>775</v>
      </c>
      <c r="D27" s="8">
        <v>270</v>
      </c>
      <c r="E27" s="8">
        <v>85</v>
      </c>
      <c r="F27" s="8">
        <v>185</v>
      </c>
      <c r="G27" s="8">
        <v>115</v>
      </c>
      <c r="H27" s="8">
        <v>95</v>
      </c>
      <c r="I27" s="8">
        <v>205</v>
      </c>
      <c r="J27" s="8">
        <v>90</v>
      </c>
      <c r="K27" s="8">
        <v>1405</v>
      </c>
      <c r="L27" s="8">
        <v>715</v>
      </c>
      <c r="M27" s="8">
        <v>690</v>
      </c>
      <c r="N27" s="8">
        <v>101180</v>
      </c>
      <c r="O27" s="8">
        <v>106335</v>
      </c>
      <c r="P27" s="8">
        <v>116090</v>
      </c>
      <c r="Q27" s="8">
        <v>120140</v>
      </c>
      <c r="R27" s="8">
        <v>17355</v>
      </c>
      <c r="S27" s="8">
        <v>9390</v>
      </c>
    </row>
    <row r="28" spans="1:19" x14ac:dyDescent="0.35">
      <c r="A28" s="7" t="s">
        <v>26</v>
      </c>
      <c r="B28" s="8">
        <v>0</v>
      </c>
      <c r="C28" s="8">
        <v>0</v>
      </c>
      <c r="D28" s="8">
        <v>0</v>
      </c>
      <c r="E28" s="8">
        <v>0</v>
      </c>
      <c r="F28" s="8">
        <v>0</v>
      </c>
      <c r="G28" s="8">
        <v>0</v>
      </c>
      <c r="H28" s="8">
        <v>0</v>
      </c>
      <c r="I28" s="8">
        <v>0</v>
      </c>
      <c r="J28" s="8">
        <v>0</v>
      </c>
      <c r="K28" s="8">
        <v>0</v>
      </c>
      <c r="L28" s="8">
        <v>0</v>
      </c>
      <c r="M28" s="8">
        <v>0</v>
      </c>
      <c r="N28" s="8">
        <v>5</v>
      </c>
      <c r="O28" s="8">
        <v>5</v>
      </c>
      <c r="P28" s="8">
        <v>5</v>
      </c>
      <c r="Q28" s="8">
        <v>5</v>
      </c>
      <c r="R28" s="8">
        <v>0</v>
      </c>
      <c r="S28" s="8">
        <v>0</v>
      </c>
    </row>
    <row r="29" spans="1:19" x14ac:dyDescent="0.35">
      <c r="A29" s="7" t="s">
        <v>27</v>
      </c>
      <c r="B29" s="8">
        <v>0</v>
      </c>
      <c r="C29" s="8">
        <v>0</v>
      </c>
      <c r="D29" s="8">
        <v>0</v>
      </c>
      <c r="E29" s="8">
        <v>0</v>
      </c>
      <c r="F29" s="8">
        <v>0</v>
      </c>
      <c r="G29" s="8">
        <v>0</v>
      </c>
      <c r="H29" s="8">
        <v>0</v>
      </c>
      <c r="I29" s="8">
        <v>0</v>
      </c>
      <c r="J29" s="8">
        <v>0</v>
      </c>
      <c r="K29" s="8">
        <v>0</v>
      </c>
      <c r="L29" s="8">
        <v>0</v>
      </c>
      <c r="M29" s="8">
        <v>0</v>
      </c>
      <c r="N29" s="8">
        <v>5</v>
      </c>
      <c r="O29" s="8">
        <v>5</v>
      </c>
      <c r="P29" s="8">
        <v>5</v>
      </c>
      <c r="Q29" s="8">
        <v>5</v>
      </c>
      <c r="R29" s="8">
        <v>0</v>
      </c>
      <c r="S29" s="8">
        <v>0</v>
      </c>
    </row>
    <row r="30" spans="1:19" ht="18" customHeight="1" x14ac:dyDescent="0.35">
      <c r="A30" s="7" t="s">
        <v>28</v>
      </c>
      <c r="B30" s="9">
        <v>8250</v>
      </c>
      <c r="C30" s="9">
        <v>22650</v>
      </c>
      <c r="D30" s="9">
        <v>7515</v>
      </c>
      <c r="E30" s="9">
        <v>2360</v>
      </c>
      <c r="F30" s="9">
        <v>4970</v>
      </c>
      <c r="G30" s="9">
        <v>3885</v>
      </c>
      <c r="H30" s="9">
        <v>2800</v>
      </c>
      <c r="I30" s="9">
        <v>6505</v>
      </c>
      <c r="J30" s="9">
        <v>2125</v>
      </c>
      <c r="K30" s="9">
        <v>38410</v>
      </c>
      <c r="L30" s="9">
        <v>18125</v>
      </c>
      <c r="M30" s="9">
        <v>20290</v>
      </c>
      <c r="N30" s="9">
        <v>2779730</v>
      </c>
      <c r="O30" s="9">
        <v>2909025</v>
      </c>
      <c r="P30" s="9">
        <v>3130100</v>
      </c>
      <c r="Q30" s="9">
        <v>3222115</v>
      </c>
      <c r="R30" s="9">
        <v>481780</v>
      </c>
      <c r="S30" s="9">
        <v>277815</v>
      </c>
    </row>
    <row r="32" spans="1:19" x14ac:dyDescent="0.35">
      <c r="A32" s="10" t="s">
        <v>29</v>
      </c>
    </row>
    <row r="33" spans="1:1" x14ac:dyDescent="0.35">
      <c r="A33" s="10"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9295F-F7DA-4961-BD52-63F692F47AD2}">
  <dimension ref="A1:L28"/>
  <sheetViews>
    <sheetView workbookViewId="0">
      <selection activeCell="C4" sqref="C4"/>
    </sheetView>
  </sheetViews>
  <sheetFormatPr defaultRowHeight="14.5" x14ac:dyDescent="0.35"/>
  <cols>
    <col min="1" max="1" width="19" customWidth="1" collapsed="1"/>
    <col min="2" max="6" width="14" customWidth="1" collapsed="1"/>
    <col min="8" max="12" width="14" customWidth="1"/>
  </cols>
  <sheetData>
    <row r="1" spans="1:12" ht="15.5" x14ac:dyDescent="0.35">
      <c r="A1" s="2" t="s">
        <v>0</v>
      </c>
    </row>
    <row r="2" spans="1:12" x14ac:dyDescent="0.35">
      <c r="A2" s="1" t="s">
        <v>1</v>
      </c>
    </row>
    <row r="4" spans="1:12" x14ac:dyDescent="0.35">
      <c r="A4" s="17" t="s">
        <v>2</v>
      </c>
      <c r="B4" s="17">
        <v>2021</v>
      </c>
    </row>
    <row r="5" spans="1:12" x14ac:dyDescent="0.35">
      <c r="A5" s="17" t="s">
        <v>84</v>
      </c>
      <c r="B5" s="17" t="s">
        <v>4</v>
      </c>
    </row>
    <row r="6" spans="1:12" x14ac:dyDescent="0.35">
      <c r="A6" s="17" t="s">
        <v>5</v>
      </c>
      <c r="B6" s="17" t="s">
        <v>4</v>
      </c>
    </row>
    <row r="8" spans="1:12" ht="39" customHeight="1" x14ac:dyDescent="0.35">
      <c r="A8" s="18" t="s">
        <v>83</v>
      </c>
      <c r="B8" s="5" t="s">
        <v>4</v>
      </c>
      <c r="C8" s="5" t="s">
        <v>82</v>
      </c>
      <c r="D8" s="5" t="s">
        <v>81</v>
      </c>
      <c r="E8" s="5" t="s">
        <v>80</v>
      </c>
      <c r="F8" s="5" t="s">
        <v>79</v>
      </c>
      <c r="H8" s="5" t="s">
        <v>4</v>
      </c>
      <c r="I8" s="5" t="s">
        <v>82</v>
      </c>
      <c r="J8" s="5" t="s">
        <v>81</v>
      </c>
      <c r="K8" s="5" t="s">
        <v>80</v>
      </c>
      <c r="L8" s="5" t="s">
        <v>79</v>
      </c>
    </row>
    <row r="9" spans="1:12" x14ac:dyDescent="0.35">
      <c r="A9" s="17" t="s">
        <v>61</v>
      </c>
      <c r="B9" s="16">
        <v>8250</v>
      </c>
      <c r="C9" s="16">
        <v>6930</v>
      </c>
      <c r="D9" s="16">
        <v>1060</v>
      </c>
      <c r="E9" s="16">
        <v>225</v>
      </c>
      <c r="F9" s="16">
        <v>35</v>
      </c>
      <c r="H9" s="19">
        <f>B9/$B9</f>
        <v>1</v>
      </c>
      <c r="I9" s="20">
        <f t="shared" ref="I9:L9" si="0">C9/$B9</f>
        <v>0.84</v>
      </c>
      <c r="J9" s="20">
        <f t="shared" si="0"/>
        <v>0.12848484848484848</v>
      </c>
      <c r="K9" s="20">
        <f t="shared" si="0"/>
        <v>2.7272727272727271E-2</v>
      </c>
      <c r="L9" s="20">
        <f t="shared" si="0"/>
        <v>4.2424242424242429E-3</v>
      </c>
    </row>
    <row r="10" spans="1:12" x14ac:dyDescent="0.35">
      <c r="A10" s="23" t="s">
        <v>62</v>
      </c>
      <c r="B10" s="16">
        <v>22650</v>
      </c>
      <c r="C10" s="16">
        <v>19440</v>
      </c>
      <c r="D10" s="16">
        <v>2715</v>
      </c>
      <c r="E10" s="16">
        <v>445</v>
      </c>
      <c r="F10" s="16">
        <v>45</v>
      </c>
      <c r="H10" s="19">
        <f t="shared" ref="H10:H25" si="1">B10/$B10</f>
        <v>1</v>
      </c>
      <c r="I10" s="20">
        <f t="shared" ref="I10:I25" si="2">C10/$B10</f>
        <v>0.8582781456953642</v>
      </c>
      <c r="J10" s="20">
        <f t="shared" ref="J10:J25" si="3">D10/$B10</f>
        <v>0.11986754966887417</v>
      </c>
      <c r="K10" s="20">
        <f t="shared" ref="K10:K25" si="4">E10/$B10</f>
        <v>1.9646799116997793E-2</v>
      </c>
      <c r="L10" s="20">
        <f t="shared" ref="L10:L25" si="5">F10/$B10</f>
        <v>1.9867549668874172E-3</v>
      </c>
    </row>
    <row r="11" spans="1:12" x14ac:dyDescent="0.35">
      <c r="A11" s="17" t="s">
        <v>63</v>
      </c>
      <c r="B11" s="16">
        <v>7515</v>
      </c>
      <c r="C11" s="16">
        <v>6285</v>
      </c>
      <c r="D11" s="16">
        <v>960</v>
      </c>
      <c r="E11" s="16">
        <v>235</v>
      </c>
      <c r="F11" s="16">
        <v>35</v>
      </c>
      <c r="H11" s="19">
        <f t="shared" si="1"/>
        <v>1</v>
      </c>
      <c r="I11" s="20">
        <f t="shared" si="2"/>
        <v>0.83632734530938124</v>
      </c>
      <c r="J11" s="20">
        <f t="shared" si="3"/>
        <v>0.1277445109780439</v>
      </c>
      <c r="K11" s="20">
        <f t="shared" si="4"/>
        <v>3.1270791749833667E-2</v>
      </c>
      <c r="L11" s="20">
        <f t="shared" si="5"/>
        <v>4.6573519627411842E-3</v>
      </c>
    </row>
    <row r="12" spans="1:12" x14ac:dyDescent="0.35">
      <c r="A12" s="17" t="s">
        <v>70</v>
      </c>
      <c r="B12" s="16">
        <v>38410</v>
      </c>
      <c r="C12" s="16">
        <v>32660</v>
      </c>
      <c r="D12" s="16">
        <v>4735</v>
      </c>
      <c r="E12" s="16">
        <v>905</v>
      </c>
      <c r="F12" s="16">
        <v>115</v>
      </c>
      <c r="H12" s="19">
        <f t="shared" si="1"/>
        <v>1</v>
      </c>
      <c r="I12" s="20">
        <f t="shared" si="2"/>
        <v>0.85029940119760483</v>
      </c>
      <c r="J12" s="20">
        <f t="shared" si="3"/>
        <v>0.12327518875292892</v>
      </c>
      <c r="K12" s="20">
        <f t="shared" si="4"/>
        <v>2.3561572507159595E-2</v>
      </c>
      <c r="L12" s="20">
        <f t="shared" si="5"/>
        <v>2.9940119760479044E-3</v>
      </c>
    </row>
    <row r="13" spans="1:12" x14ac:dyDescent="0.35">
      <c r="A13" s="17" t="s">
        <v>64</v>
      </c>
      <c r="B13" s="16">
        <v>2360</v>
      </c>
      <c r="C13" s="16">
        <v>1960</v>
      </c>
      <c r="D13" s="16">
        <v>330</v>
      </c>
      <c r="E13" s="16">
        <v>65</v>
      </c>
      <c r="F13" s="16">
        <v>5</v>
      </c>
      <c r="H13" s="19">
        <f t="shared" si="1"/>
        <v>1</v>
      </c>
      <c r="I13" s="20">
        <f t="shared" si="2"/>
        <v>0.83050847457627119</v>
      </c>
      <c r="J13" s="20">
        <f t="shared" si="3"/>
        <v>0.13983050847457626</v>
      </c>
      <c r="K13" s="20">
        <f t="shared" si="4"/>
        <v>2.7542372881355932E-2</v>
      </c>
      <c r="L13" s="20">
        <f t="shared" si="5"/>
        <v>2.1186440677966102E-3</v>
      </c>
    </row>
    <row r="14" spans="1:12" x14ac:dyDescent="0.35">
      <c r="A14" s="17" t="s">
        <v>65</v>
      </c>
      <c r="B14" s="16">
        <v>4970</v>
      </c>
      <c r="C14" s="16">
        <v>4290</v>
      </c>
      <c r="D14" s="16">
        <v>590</v>
      </c>
      <c r="E14" s="16">
        <v>90</v>
      </c>
      <c r="F14" s="16">
        <v>5</v>
      </c>
      <c r="H14" s="19">
        <f t="shared" si="1"/>
        <v>1</v>
      </c>
      <c r="I14" s="20">
        <f t="shared" si="2"/>
        <v>0.86317907444668007</v>
      </c>
      <c r="J14" s="20">
        <f t="shared" si="3"/>
        <v>0.11871227364185111</v>
      </c>
      <c r="K14" s="20">
        <f t="shared" si="4"/>
        <v>1.8108651911468814E-2</v>
      </c>
      <c r="L14" s="20">
        <f t="shared" si="5"/>
        <v>1.006036217303823E-3</v>
      </c>
    </row>
    <row r="15" spans="1:12" x14ac:dyDescent="0.35">
      <c r="A15" s="17" t="s">
        <v>66</v>
      </c>
      <c r="B15" s="16">
        <v>3885</v>
      </c>
      <c r="C15" s="16">
        <v>3445</v>
      </c>
      <c r="D15" s="16">
        <v>370</v>
      </c>
      <c r="E15" s="16">
        <v>65</v>
      </c>
      <c r="F15" s="16">
        <v>5</v>
      </c>
      <c r="H15" s="19">
        <f t="shared" si="1"/>
        <v>1</v>
      </c>
      <c r="I15" s="20">
        <f t="shared" si="2"/>
        <v>0.88674388674388671</v>
      </c>
      <c r="J15" s="20">
        <f t="shared" si="3"/>
        <v>9.5238095238095233E-2</v>
      </c>
      <c r="K15" s="20">
        <f t="shared" si="4"/>
        <v>1.6731016731016731E-2</v>
      </c>
      <c r="L15" s="20">
        <f t="shared" si="5"/>
        <v>1.287001287001287E-3</v>
      </c>
    </row>
    <row r="16" spans="1:12" x14ac:dyDescent="0.35">
      <c r="A16" s="17" t="s">
        <v>67</v>
      </c>
      <c r="B16" s="16">
        <v>2800</v>
      </c>
      <c r="C16" s="16">
        <v>2420</v>
      </c>
      <c r="D16" s="16">
        <v>325</v>
      </c>
      <c r="E16" s="16">
        <v>50</v>
      </c>
      <c r="F16" s="16">
        <v>5</v>
      </c>
      <c r="H16" s="19">
        <f t="shared" si="1"/>
        <v>1</v>
      </c>
      <c r="I16" s="20">
        <f t="shared" si="2"/>
        <v>0.86428571428571432</v>
      </c>
      <c r="J16" s="20">
        <f t="shared" si="3"/>
        <v>0.11607142857142858</v>
      </c>
      <c r="K16" s="20">
        <f t="shared" si="4"/>
        <v>1.7857142857142856E-2</v>
      </c>
      <c r="L16" s="20">
        <f t="shared" si="5"/>
        <v>1.7857142857142857E-3</v>
      </c>
    </row>
    <row r="17" spans="1:12" x14ac:dyDescent="0.35">
      <c r="A17" s="17" t="s">
        <v>68</v>
      </c>
      <c r="B17" s="16">
        <v>6505</v>
      </c>
      <c r="C17" s="16">
        <v>5560</v>
      </c>
      <c r="D17" s="16">
        <v>815</v>
      </c>
      <c r="E17" s="16">
        <v>120</v>
      </c>
      <c r="F17" s="16">
        <v>15</v>
      </c>
      <c r="H17" s="19">
        <f t="shared" si="1"/>
        <v>1</v>
      </c>
      <c r="I17" s="20">
        <f t="shared" si="2"/>
        <v>0.85472713297463487</v>
      </c>
      <c r="J17" s="20">
        <f t="shared" si="3"/>
        <v>0.12528823981552653</v>
      </c>
      <c r="K17" s="20">
        <f t="shared" si="4"/>
        <v>1.8447348193697154E-2</v>
      </c>
      <c r="L17" s="20">
        <f t="shared" si="5"/>
        <v>2.3059185242121443E-3</v>
      </c>
    </row>
    <row r="18" spans="1:12" x14ac:dyDescent="0.35">
      <c r="A18" s="17" t="s">
        <v>69</v>
      </c>
      <c r="B18" s="16">
        <v>2125</v>
      </c>
      <c r="C18" s="16">
        <v>1770</v>
      </c>
      <c r="D18" s="16">
        <v>290</v>
      </c>
      <c r="E18" s="16">
        <v>60</v>
      </c>
      <c r="F18" s="16">
        <v>5</v>
      </c>
      <c r="H18" s="19">
        <f t="shared" si="1"/>
        <v>1</v>
      </c>
      <c r="I18" s="20">
        <f t="shared" si="2"/>
        <v>0.83294117647058818</v>
      </c>
      <c r="J18" s="20">
        <f t="shared" si="3"/>
        <v>0.13647058823529412</v>
      </c>
      <c r="K18" s="20">
        <f t="shared" si="4"/>
        <v>2.823529411764706E-2</v>
      </c>
      <c r="L18" s="20">
        <f t="shared" si="5"/>
        <v>2.352941176470588E-3</v>
      </c>
    </row>
    <row r="19" spans="1:12" x14ac:dyDescent="0.35">
      <c r="A19" s="17" t="s">
        <v>77</v>
      </c>
      <c r="B19" s="16">
        <v>18125</v>
      </c>
      <c r="C19" s="16">
        <v>15180</v>
      </c>
      <c r="D19" s="16">
        <v>2345</v>
      </c>
      <c r="E19" s="16">
        <v>525</v>
      </c>
      <c r="F19" s="16">
        <v>75</v>
      </c>
      <c r="H19" s="19">
        <f t="shared" si="1"/>
        <v>1</v>
      </c>
      <c r="I19" s="20">
        <f t="shared" si="2"/>
        <v>0.83751724137931038</v>
      </c>
      <c r="J19" s="20">
        <f t="shared" si="3"/>
        <v>0.12937931034482758</v>
      </c>
      <c r="K19" s="20">
        <f t="shared" si="4"/>
        <v>2.8965517241379312E-2</v>
      </c>
      <c r="L19" s="20">
        <f t="shared" si="5"/>
        <v>4.1379310344827587E-3</v>
      </c>
    </row>
    <row r="20" spans="1:12" x14ac:dyDescent="0.35">
      <c r="A20" s="17" t="s">
        <v>78</v>
      </c>
      <c r="B20" s="16">
        <v>20290</v>
      </c>
      <c r="C20" s="16">
        <v>17480</v>
      </c>
      <c r="D20" s="16">
        <v>2390</v>
      </c>
      <c r="E20" s="16">
        <v>380</v>
      </c>
      <c r="F20" s="16">
        <v>35</v>
      </c>
      <c r="H20" s="19">
        <f t="shared" si="1"/>
        <v>1</v>
      </c>
      <c r="I20" s="20">
        <f t="shared" si="2"/>
        <v>0.86150813208477084</v>
      </c>
      <c r="J20" s="20">
        <f t="shared" si="3"/>
        <v>0.11779201577131591</v>
      </c>
      <c r="K20" s="20">
        <f t="shared" si="4"/>
        <v>1.8728437654016758E-2</v>
      </c>
      <c r="L20" s="20">
        <f t="shared" si="5"/>
        <v>1.7249876786594382E-3</v>
      </c>
    </row>
    <row r="21" spans="1:12" x14ac:dyDescent="0.35">
      <c r="A21" s="17" t="s">
        <v>71</v>
      </c>
      <c r="B21" s="16">
        <v>2779730</v>
      </c>
      <c r="C21" s="16">
        <v>2366755</v>
      </c>
      <c r="D21" s="16">
        <v>332980</v>
      </c>
      <c r="E21" s="16">
        <v>69580</v>
      </c>
      <c r="F21" s="16">
        <v>10420</v>
      </c>
      <c r="H21" s="19">
        <f t="shared" si="1"/>
        <v>1</v>
      </c>
      <c r="I21" s="20">
        <f t="shared" si="2"/>
        <v>0.85143341259762639</v>
      </c>
      <c r="J21" s="20">
        <f t="shared" si="3"/>
        <v>0.11978861256309066</v>
      </c>
      <c r="K21" s="20">
        <f t="shared" si="4"/>
        <v>2.5031208066970533E-2</v>
      </c>
      <c r="L21" s="20">
        <f t="shared" si="5"/>
        <v>3.7485655081608647E-3</v>
      </c>
    </row>
    <row r="22" spans="1:12" x14ac:dyDescent="0.35">
      <c r="A22" s="17" t="s">
        <v>72</v>
      </c>
      <c r="B22" s="16">
        <v>2909025</v>
      </c>
      <c r="C22" s="16">
        <v>2474865</v>
      </c>
      <c r="D22" s="16">
        <v>350380</v>
      </c>
      <c r="E22" s="16">
        <v>72850</v>
      </c>
      <c r="F22" s="16">
        <v>10935</v>
      </c>
      <c r="H22" s="19">
        <f t="shared" si="1"/>
        <v>1</v>
      </c>
      <c r="I22" s="20">
        <f t="shared" si="2"/>
        <v>0.85075411864800066</v>
      </c>
      <c r="J22" s="20">
        <f t="shared" si="3"/>
        <v>0.12044585385137632</v>
      </c>
      <c r="K22" s="20">
        <f t="shared" si="4"/>
        <v>2.5042754874915134E-2</v>
      </c>
      <c r="L22" s="20">
        <f t="shared" si="5"/>
        <v>3.7589914146492383E-3</v>
      </c>
    </row>
    <row r="23" spans="1:12" x14ac:dyDescent="0.35">
      <c r="A23" s="17" t="s">
        <v>73</v>
      </c>
      <c r="B23" s="16">
        <v>3130100</v>
      </c>
      <c r="C23" s="16">
        <v>2654775</v>
      </c>
      <c r="D23" s="16">
        <v>383860</v>
      </c>
      <c r="E23" s="16">
        <v>79500</v>
      </c>
      <c r="F23" s="16">
        <v>11970</v>
      </c>
      <c r="H23" s="19">
        <f t="shared" si="1"/>
        <v>1</v>
      </c>
      <c r="I23" s="20">
        <f t="shared" si="2"/>
        <v>0.84814382927063037</v>
      </c>
      <c r="J23" s="20">
        <f t="shared" si="3"/>
        <v>0.12263505958276093</v>
      </c>
      <c r="K23" s="20">
        <f t="shared" si="4"/>
        <v>2.5398549567106483E-2</v>
      </c>
      <c r="L23" s="20">
        <f t="shared" si="5"/>
        <v>3.8241589725567875E-3</v>
      </c>
    </row>
    <row r="24" spans="1:12" x14ac:dyDescent="0.35">
      <c r="A24" s="17" t="s">
        <v>75</v>
      </c>
      <c r="B24" s="16">
        <v>481780</v>
      </c>
      <c r="C24" s="16">
        <v>413690</v>
      </c>
      <c r="D24" s="16">
        <v>55280</v>
      </c>
      <c r="E24" s="16">
        <v>11190</v>
      </c>
      <c r="F24" s="16">
        <v>1620</v>
      </c>
      <c r="H24" s="19">
        <f t="shared" si="1"/>
        <v>1</v>
      </c>
      <c r="I24" s="20">
        <f t="shared" si="2"/>
        <v>0.85866993233426048</v>
      </c>
      <c r="J24" s="20">
        <f t="shared" si="3"/>
        <v>0.1147411681680435</v>
      </c>
      <c r="K24" s="20">
        <f t="shared" si="4"/>
        <v>2.3226368882062351E-2</v>
      </c>
      <c r="L24" s="20">
        <f t="shared" si="5"/>
        <v>3.3625306156336919E-3</v>
      </c>
    </row>
    <row r="25" spans="1:12" x14ac:dyDescent="0.35">
      <c r="A25" s="17" t="s">
        <v>76</v>
      </c>
      <c r="B25" s="16">
        <v>277815</v>
      </c>
      <c r="C25" s="16">
        <v>234580</v>
      </c>
      <c r="D25" s="16">
        <v>35735</v>
      </c>
      <c r="E25" s="16">
        <v>6615</v>
      </c>
      <c r="F25" s="16">
        <v>880</v>
      </c>
      <c r="H25" s="19">
        <f t="shared" si="1"/>
        <v>1</v>
      </c>
      <c r="I25" s="20">
        <f t="shared" si="2"/>
        <v>0.84437485376959487</v>
      </c>
      <c r="J25" s="20">
        <f t="shared" si="3"/>
        <v>0.12862876374565807</v>
      </c>
      <c r="K25" s="20">
        <f t="shared" si="4"/>
        <v>2.3810809351546891E-2</v>
      </c>
      <c r="L25" s="20">
        <f t="shared" si="5"/>
        <v>3.1675755448769866E-3</v>
      </c>
    </row>
    <row r="27" spans="1:12" x14ac:dyDescent="0.35">
      <c r="A27" s="1" t="s">
        <v>29</v>
      </c>
    </row>
    <row r="28" spans="1:12" x14ac:dyDescent="0.35">
      <c r="A28" s="1" t="s">
        <v>30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368FD-7C23-4E29-BE73-C568D0C41EAF}">
  <dimension ref="A1:H28"/>
  <sheetViews>
    <sheetView workbookViewId="0">
      <selection activeCell="C4" sqref="C4"/>
    </sheetView>
  </sheetViews>
  <sheetFormatPr defaultRowHeight="14.5" x14ac:dyDescent="0.35"/>
  <cols>
    <col min="1" max="1" width="19" customWidth="1" collapsed="1"/>
    <col min="2" max="4" width="14" customWidth="1" collapsed="1"/>
    <col min="6" max="8" width="14" customWidth="1"/>
  </cols>
  <sheetData>
    <row r="1" spans="1:8" ht="15.5" x14ac:dyDescent="0.35">
      <c r="A1" s="26" t="s">
        <v>0</v>
      </c>
    </row>
    <row r="2" spans="1:8" x14ac:dyDescent="0.35">
      <c r="A2" s="21" t="s">
        <v>1</v>
      </c>
    </row>
    <row r="4" spans="1:8" x14ac:dyDescent="0.35">
      <c r="A4" s="23" t="s">
        <v>2</v>
      </c>
      <c r="B4" s="23">
        <v>2021</v>
      </c>
    </row>
    <row r="5" spans="1:8" x14ac:dyDescent="0.35">
      <c r="A5" s="23" t="s">
        <v>84</v>
      </c>
      <c r="B5" s="23" t="s">
        <v>4</v>
      </c>
    </row>
    <row r="6" spans="1:8" x14ac:dyDescent="0.35">
      <c r="A6" s="23" t="s">
        <v>3</v>
      </c>
      <c r="B6" s="23" t="s">
        <v>4</v>
      </c>
    </row>
    <row r="8" spans="1:8" ht="26" customHeight="1" x14ac:dyDescent="0.35">
      <c r="A8" s="25" t="s">
        <v>83</v>
      </c>
      <c r="B8" s="24" t="s">
        <v>4</v>
      </c>
      <c r="C8" s="24" t="s">
        <v>86</v>
      </c>
      <c r="D8" s="24" t="s">
        <v>85</v>
      </c>
      <c r="F8" s="24" t="s">
        <v>4</v>
      </c>
      <c r="G8" s="24" t="s">
        <v>86</v>
      </c>
      <c r="H8" s="24" t="s">
        <v>85</v>
      </c>
    </row>
    <row r="9" spans="1:8" x14ac:dyDescent="0.35">
      <c r="A9" s="17" t="s">
        <v>61</v>
      </c>
      <c r="B9" s="22">
        <v>8250</v>
      </c>
      <c r="C9" s="22">
        <v>8070</v>
      </c>
      <c r="D9" s="22">
        <v>180</v>
      </c>
      <c r="F9" s="19">
        <f>B9/$B9</f>
        <v>1</v>
      </c>
      <c r="G9" s="20">
        <f t="shared" ref="G9:H9" si="0">C9/$B9</f>
        <v>0.97818181818181815</v>
      </c>
      <c r="H9" s="20">
        <f t="shared" si="0"/>
        <v>2.181818181818182E-2</v>
      </c>
    </row>
    <row r="10" spans="1:8" x14ac:dyDescent="0.35">
      <c r="A10" s="23" t="s">
        <v>62</v>
      </c>
      <c r="B10" s="22">
        <v>22650</v>
      </c>
      <c r="C10" s="22">
        <v>21975</v>
      </c>
      <c r="D10" s="22">
        <v>675</v>
      </c>
      <c r="F10" s="19">
        <f t="shared" ref="F10:F25" si="1">B10/$B10</f>
        <v>1</v>
      </c>
      <c r="G10" s="20">
        <f t="shared" ref="G10:G25" si="2">C10/$B10</f>
        <v>0.9701986754966887</v>
      </c>
      <c r="H10" s="20">
        <f t="shared" ref="H10:H25" si="3">D10/$B10</f>
        <v>2.9801324503311258E-2</v>
      </c>
    </row>
    <row r="11" spans="1:8" x14ac:dyDescent="0.35">
      <c r="A11" s="17" t="s">
        <v>63</v>
      </c>
      <c r="B11" s="22">
        <v>7515</v>
      </c>
      <c r="C11" s="22">
        <v>7345</v>
      </c>
      <c r="D11" s="22">
        <v>170</v>
      </c>
      <c r="F11" s="19">
        <f t="shared" si="1"/>
        <v>1</v>
      </c>
      <c r="G11" s="20">
        <f t="shared" si="2"/>
        <v>0.97737857618097135</v>
      </c>
      <c r="H11" s="20">
        <f t="shared" si="3"/>
        <v>2.262142381902861E-2</v>
      </c>
    </row>
    <row r="12" spans="1:8" x14ac:dyDescent="0.35">
      <c r="A12" s="17" t="s">
        <v>70</v>
      </c>
      <c r="B12" s="22">
        <v>38410</v>
      </c>
      <c r="C12" s="22">
        <v>37390</v>
      </c>
      <c r="D12" s="22">
        <v>1025</v>
      </c>
      <c r="F12" s="19">
        <f t="shared" si="1"/>
        <v>1</v>
      </c>
      <c r="G12" s="20">
        <f t="shared" si="2"/>
        <v>0.97344441551679251</v>
      </c>
      <c r="H12" s="20">
        <f t="shared" si="3"/>
        <v>2.6685758916948712E-2</v>
      </c>
    </row>
    <row r="13" spans="1:8" x14ac:dyDescent="0.35">
      <c r="A13" s="17" t="s">
        <v>64</v>
      </c>
      <c r="B13" s="22">
        <v>2360</v>
      </c>
      <c r="C13" s="22">
        <v>2310</v>
      </c>
      <c r="D13" s="22">
        <v>50</v>
      </c>
      <c r="F13" s="19">
        <f t="shared" si="1"/>
        <v>1</v>
      </c>
      <c r="G13" s="20">
        <f t="shared" si="2"/>
        <v>0.97881355932203384</v>
      </c>
      <c r="H13" s="20">
        <f t="shared" si="3"/>
        <v>2.1186440677966101E-2</v>
      </c>
    </row>
    <row r="14" spans="1:8" x14ac:dyDescent="0.35">
      <c r="A14" s="17" t="s">
        <v>65</v>
      </c>
      <c r="B14" s="22">
        <v>4970</v>
      </c>
      <c r="C14" s="22">
        <v>4855</v>
      </c>
      <c r="D14" s="22">
        <v>120</v>
      </c>
      <c r="F14" s="19">
        <f t="shared" si="1"/>
        <v>1</v>
      </c>
      <c r="G14" s="20">
        <f t="shared" si="2"/>
        <v>0.97686116700201209</v>
      </c>
      <c r="H14" s="20">
        <f t="shared" si="3"/>
        <v>2.4144869215291749E-2</v>
      </c>
    </row>
    <row r="15" spans="1:8" x14ac:dyDescent="0.35">
      <c r="A15" s="17" t="s">
        <v>66</v>
      </c>
      <c r="B15" s="22">
        <v>3885</v>
      </c>
      <c r="C15" s="22">
        <v>3760</v>
      </c>
      <c r="D15" s="22">
        <v>125</v>
      </c>
      <c r="F15" s="19">
        <f t="shared" si="1"/>
        <v>1</v>
      </c>
      <c r="G15" s="20">
        <f t="shared" si="2"/>
        <v>0.96782496782496785</v>
      </c>
      <c r="H15" s="20">
        <f t="shared" si="3"/>
        <v>3.2175032175032175E-2</v>
      </c>
    </row>
    <row r="16" spans="1:8" x14ac:dyDescent="0.35">
      <c r="A16" s="17" t="s">
        <v>67</v>
      </c>
      <c r="B16" s="22">
        <v>2800</v>
      </c>
      <c r="C16" s="22">
        <v>2720</v>
      </c>
      <c r="D16" s="22">
        <v>80</v>
      </c>
      <c r="F16" s="19">
        <f t="shared" si="1"/>
        <v>1</v>
      </c>
      <c r="G16" s="20">
        <f t="shared" si="2"/>
        <v>0.97142857142857142</v>
      </c>
      <c r="H16" s="20">
        <f t="shared" si="3"/>
        <v>2.8571428571428571E-2</v>
      </c>
    </row>
    <row r="17" spans="1:8" x14ac:dyDescent="0.35">
      <c r="A17" s="17" t="s">
        <v>68</v>
      </c>
      <c r="B17" s="22">
        <v>6505</v>
      </c>
      <c r="C17" s="22">
        <v>6275</v>
      </c>
      <c r="D17" s="22">
        <v>230</v>
      </c>
      <c r="F17" s="19">
        <f t="shared" si="1"/>
        <v>1</v>
      </c>
      <c r="G17" s="20">
        <f t="shared" si="2"/>
        <v>0.96464258262874714</v>
      </c>
      <c r="H17" s="20">
        <f t="shared" si="3"/>
        <v>3.5357417371252885E-2</v>
      </c>
    </row>
    <row r="18" spans="1:8" x14ac:dyDescent="0.35">
      <c r="A18" s="17" t="s">
        <v>69</v>
      </c>
      <c r="B18" s="22">
        <v>2125</v>
      </c>
      <c r="C18" s="22">
        <v>2055</v>
      </c>
      <c r="D18" s="22">
        <v>70</v>
      </c>
      <c r="F18" s="19">
        <f t="shared" si="1"/>
        <v>1</v>
      </c>
      <c r="G18" s="20">
        <f t="shared" si="2"/>
        <v>0.96705882352941175</v>
      </c>
      <c r="H18" s="20">
        <f t="shared" si="3"/>
        <v>3.2941176470588238E-2</v>
      </c>
    </row>
    <row r="19" spans="1:8" x14ac:dyDescent="0.35">
      <c r="A19" s="17" t="s">
        <v>77</v>
      </c>
      <c r="B19" s="22">
        <v>18125</v>
      </c>
      <c r="C19" s="22">
        <v>17725</v>
      </c>
      <c r="D19" s="22">
        <v>400</v>
      </c>
      <c r="F19" s="19">
        <f t="shared" si="1"/>
        <v>1</v>
      </c>
      <c r="G19" s="20">
        <f t="shared" si="2"/>
        <v>0.97793103448275864</v>
      </c>
      <c r="H19" s="20">
        <f t="shared" si="3"/>
        <v>2.2068965517241378E-2</v>
      </c>
    </row>
    <row r="20" spans="1:8" x14ac:dyDescent="0.35">
      <c r="A20" s="17" t="s">
        <v>78</v>
      </c>
      <c r="B20" s="22">
        <v>20290</v>
      </c>
      <c r="C20" s="22">
        <v>19665</v>
      </c>
      <c r="D20" s="22">
        <v>625</v>
      </c>
      <c r="F20" s="19">
        <f t="shared" si="1"/>
        <v>1</v>
      </c>
      <c r="G20" s="20">
        <f t="shared" si="2"/>
        <v>0.96919664859536714</v>
      </c>
      <c r="H20" s="20">
        <f t="shared" si="3"/>
        <v>3.0803351404632823E-2</v>
      </c>
    </row>
    <row r="21" spans="1:8" x14ac:dyDescent="0.35">
      <c r="A21" s="17" t="s">
        <v>71</v>
      </c>
      <c r="B21" s="22">
        <v>2779730</v>
      </c>
      <c r="C21" s="22">
        <v>2714190</v>
      </c>
      <c r="D21" s="22">
        <v>65540</v>
      </c>
      <c r="F21" s="19">
        <f t="shared" si="1"/>
        <v>1</v>
      </c>
      <c r="G21" s="20">
        <f t="shared" si="2"/>
        <v>0.97642217049857361</v>
      </c>
      <c r="H21" s="20">
        <f t="shared" si="3"/>
        <v>2.3577829501426398E-2</v>
      </c>
    </row>
    <row r="22" spans="1:8" x14ac:dyDescent="0.35">
      <c r="A22" s="17" t="s">
        <v>72</v>
      </c>
      <c r="B22" s="22">
        <v>2909025</v>
      </c>
      <c r="C22" s="22">
        <v>2837550</v>
      </c>
      <c r="D22" s="22">
        <v>71475</v>
      </c>
      <c r="F22" s="19">
        <f t="shared" si="1"/>
        <v>1</v>
      </c>
      <c r="G22" s="20">
        <f t="shared" si="2"/>
        <v>0.97542991208394569</v>
      </c>
      <c r="H22" s="20">
        <f t="shared" si="3"/>
        <v>2.4570087916054348E-2</v>
      </c>
    </row>
    <row r="23" spans="1:8" x14ac:dyDescent="0.35">
      <c r="A23" s="17" t="s">
        <v>73</v>
      </c>
      <c r="B23" s="22">
        <v>3130100</v>
      </c>
      <c r="C23" s="22">
        <v>3047670</v>
      </c>
      <c r="D23" s="22">
        <v>82430</v>
      </c>
      <c r="F23" s="19">
        <f t="shared" si="1"/>
        <v>1</v>
      </c>
      <c r="G23" s="20">
        <f t="shared" si="2"/>
        <v>0.97366537810293596</v>
      </c>
      <c r="H23" s="20">
        <f t="shared" si="3"/>
        <v>2.6334621897063992E-2</v>
      </c>
    </row>
    <row r="24" spans="1:8" x14ac:dyDescent="0.35">
      <c r="A24" s="17" t="s">
        <v>75</v>
      </c>
      <c r="B24" s="22">
        <v>481780</v>
      </c>
      <c r="C24" s="22">
        <v>471120</v>
      </c>
      <c r="D24" s="22">
        <v>10655</v>
      </c>
      <c r="F24" s="19">
        <f t="shared" si="1"/>
        <v>1</v>
      </c>
      <c r="G24" s="20">
        <f t="shared" si="2"/>
        <v>0.9778737182946573</v>
      </c>
      <c r="H24" s="20">
        <f t="shared" si="3"/>
        <v>2.2115903524430238E-2</v>
      </c>
    </row>
    <row r="25" spans="1:8" x14ac:dyDescent="0.35">
      <c r="A25" s="17" t="s">
        <v>76</v>
      </c>
      <c r="B25" s="22">
        <v>277815</v>
      </c>
      <c r="C25" s="22">
        <v>270805</v>
      </c>
      <c r="D25" s="22">
        <v>7005</v>
      </c>
      <c r="F25" s="19">
        <f t="shared" si="1"/>
        <v>1</v>
      </c>
      <c r="G25" s="20">
        <f t="shared" si="2"/>
        <v>0.9747673811709231</v>
      </c>
      <c r="H25" s="20">
        <f t="shared" si="3"/>
        <v>2.5214621240753739E-2</v>
      </c>
    </row>
    <row r="27" spans="1:8" x14ac:dyDescent="0.35">
      <c r="A27" s="21" t="s">
        <v>29</v>
      </c>
    </row>
    <row r="28" spans="1:8" x14ac:dyDescent="0.35">
      <c r="A28" s="21"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Industry</vt:lpstr>
      <vt:lpstr>Size</vt:lpstr>
      <vt:lpstr>Public-Private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2021-11-16T16:40:34Z</dcterms:created>
  <dcterms:modified xsi:type="dcterms:W3CDTF">2021-11-16T17:39:06Z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